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ff999b3a1092e3/ドキュメント/宇治市水泳協会/2024年度/2024宇治市民総体/"/>
    </mc:Choice>
  </mc:AlternateContent>
  <xr:revisionPtr revIDLastSave="28" documentId="8_{E451B014-5C16-46FA-B125-C2489B410EFC}" xr6:coauthVersionLast="47" xr6:coauthVersionMax="47" xr10:uidLastSave="{D821D5ED-D1AB-4639-875B-247C81E2FF56}"/>
  <bookViews>
    <workbookView xWindow="-120" yWindow="-16320" windowWidth="29040" windowHeight="15720" xr2:uid="{853F49CB-3286-458F-AF17-E808AA8AFF38}"/>
  </bookViews>
  <sheets>
    <sheet name="申込書（個人用）" sheetId="7" r:id="rId1"/>
    <sheet name="申込書（団体用）" sheetId="1" r:id="rId2"/>
    <sheet name="申込一覧表男子" sheetId="2" r:id="rId3"/>
    <sheet name="申込一覧表女子" sheetId="4" r:id="rId4"/>
    <sheet name="リレー申込" sheetId="6" r:id="rId5"/>
    <sheet name="個票" sheetId="3" state="hidden" r:id="rId6"/>
  </sheets>
  <definedNames>
    <definedName name="_xlnm.Print_Area" localSheetId="4">リレー申込!$B$2:$L$37</definedName>
    <definedName name="_xlnm.Print_Area" localSheetId="5">個票!$F$1:$J$21</definedName>
    <definedName name="_xlnm.Print_Area" localSheetId="0">'申込書（個人用）'!$B$1:$N$25</definedName>
    <definedName name="_xlnm.Print_Area" localSheetId="1">'申込書（団体用）'!$B$1:$N$30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I18" i="7"/>
  <c r="I19" i="7" s="1"/>
  <c r="K23" i="1"/>
  <c r="K24" i="1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AG26" i="4"/>
  <c r="AF26" i="4"/>
  <c r="M18" i="1" s="1"/>
  <c r="AE26" i="4"/>
  <c r="L18" i="1" s="1"/>
  <c r="AD26" i="4"/>
  <c r="K18" i="1" s="1"/>
  <c r="AC26" i="4"/>
  <c r="J18" i="1" s="1"/>
  <c r="AB26" i="4"/>
  <c r="I18" i="1" s="1"/>
  <c r="AA26" i="4"/>
  <c r="H18" i="1" s="1"/>
  <c r="Z26" i="4"/>
  <c r="G18" i="1" s="1"/>
  <c r="Y26" i="4"/>
  <c r="F18" i="1" s="1"/>
  <c r="X26" i="4"/>
  <c r="E18" i="1" s="1"/>
  <c r="W26" i="4"/>
  <c r="D18" i="1" s="1"/>
  <c r="V26" i="4"/>
  <c r="C18" i="1" s="1"/>
  <c r="G26" i="4"/>
  <c r="G25" i="4"/>
  <c r="AF24" i="4"/>
  <c r="AE24" i="4"/>
  <c r="AD24" i="4"/>
  <c r="AC24" i="4"/>
  <c r="AB24" i="4"/>
  <c r="AA24" i="4"/>
  <c r="Z24" i="4"/>
  <c r="Y24" i="4"/>
  <c r="X24" i="4"/>
  <c r="W24" i="4"/>
  <c r="V24" i="4"/>
  <c r="G24" i="4"/>
  <c r="AF23" i="4"/>
  <c r="AE23" i="4"/>
  <c r="AD23" i="4"/>
  <c r="AC23" i="4"/>
  <c r="AB23" i="4"/>
  <c r="AA23" i="4"/>
  <c r="Z23" i="4"/>
  <c r="Y23" i="4"/>
  <c r="X23" i="4"/>
  <c r="W23" i="4"/>
  <c r="V23" i="4"/>
  <c r="G23" i="4"/>
  <c r="AF22" i="4"/>
  <c r="AE22" i="4"/>
  <c r="AD22" i="4"/>
  <c r="AC22" i="4"/>
  <c r="AB22" i="4"/>
  <c r="AA22" i="4"/>
  <c r="Z22" i="4"/>
  <c r="Y22" i="4"/>
  <c r="X22" i="4"/>
  <c r="W22" i="4"/>
  <c r="V22" i="4"/>
  <c r="G22" i="4"/>
  <c r="AF21" i="4"/>
  <c r="AE21" i="4"/>
  <c r="AD21" i="4"/>
  <c r="AC21" i="4"/>
  <c r="AB21" i="4"/>
  <c r="AA21" i="4"/>
  <c r="Z21" i="4"/>
  <c r="Y21" i="4"/>
  <c r="X21" i="4"/>
  <c r="W21" i="4"/>
  <c r="V21" i="4"/>
  <c r="G21" i="4"/>
  <c r="AF20" i="4"/>
  <c r="AE20" i="4"/>
  <c r="AD20" i="4"/>
  <c r="AC20" i="4"/>
  <c r="AB20" i="4"/>
  <c r="AA20" i="4"/>
  <c r="Z20" i="4"/>
  <c r="Y20" i="4"/>
  <c r="X20" i="4"/>
  <c r="W20" i="4"/>
  <c r="V20" i="4"/>
  <c r="G20" i="4"/>
  <c r="AF19" i="4"/>
  <c r="AE19" i="4"/>
  <c r="AD19" i="4"/>
  <c r="AC19" i="4"/>
  <c r="AB19" i="4"/>
  <c r="AA19" i="4"/>
  <c r="Z19" i="4"/>
  <c r="Y19" i="4"/>
  <c r="X19" i="4"/>
  <c r="W19" i="4"/>
  <c r="V19" i="4"/>
  <c r="G19" i="4"/>
  <c r="AF18" i="4"/>
  <c r="AE18" i="4"/>
  <c r="AD18" i="4"/>
  <c r="AC18" i="4"/>
  <c r="AB18" i="4"/>
  <c r="AA18" i="4"/>
  <c r="Z18" i="4"/>
  <c r="Y18" i="4"/>
  <c r="X18" i="4"/>
  <c r="W18" i="4"/>
  <c r="V18" i="4"/>
  <c r="G18" i="4"/>
  <c r="AF17" i="4"/>
  <c r="AE17" i="4"/>
  <c r="AD17" i="4"/>
  <c r="AC17" i="4"/>
  <c r="AB17" i="4"/>
  <c r="AA17" i="4"/>
  <c r="Z17" i="4"/>
  <c r="Y17" i="4"/>
  <c r="X17" i="4"/>
  <c r="W17" i="4"/>
  <c r="V17" i="4"/>
  <c r="G17" i="4"/>
  <c r="AF16" i="4"/>
  <c r="AE16" i="4"/>
  <c r="AD16" i="4"/>
  <c r="AC16" i="4"/>
  <c r="AB16" i="4"/>
  <c r="AA16" i="4"/>
  <c r="Z16" i="4"/>
  <c r="Y16" i="4"/>
  <c r="X16" i="4"/>
  <c r="W16" i="4"/>
  <c r="V16" i="4"/>
  <c r="G16" i="4"/>
  <c r="AF15" i="4"/>
  <c r="AE15" i="4"/>
  <c r="AD15" i="4"/>
  <c r="AC15" i="4"/>
  <c r="AB15" i="4"/>
  <c r="AA15" i="4"/>
  <c r="Z15" i="4"/>
  <c r="Y15" i="4"/>
  <c r="X15" i="4"/>
  <c r="W15" i="4"/>
  <c r="V15" i="4"/>
  <c r="G15" i="4"/>
  <c r="AF14" i="4"/>
  <c r="AE14" i="4"/>
  <c r="AD14" i="4"/>
  <c r="AC14" i="4"/>
  <c r="AB14" i="4"/>
  <c r="AA14" i="4"/>
  <c r="Z14" i="4"/>
  <c r="Y14" i="4"/>
  <c r="X14" i="4"/>
  <c r="W14" i="4"/>
  <c r="V14" i="4"/>
  <c r="G14" i="4"/>
  <c r="AF13" i="4"/>
  <c r="AE13" i="4"/>
  <c r="AD13" i="4"/>
  <c r="AC13" i="4"/>
  <c r="AB13" i="4"/>
  <c r="AA13" i="4"/>
  <c r="Z13" i="4"/>
  <c r="Y13" i="4"/>
  <c r="X13" i="4"/>
  <c r="W13" i="4"/>
  <c r="V13" i="4"/>
  <c r="G13" i="4"/>
  <c r="AF12" i="4"/>
  <c r="AE12" i="4"/>
  <c r="AD12" i="4"/>
  <c r="AC12" i="4"/>
  <c r="AB12" i="4"/>
  <c r="AA12" i="4"/>
  <c r="Z12" i="4"/>
  <c r="Y12" i="4"/>
  <c r="X12" i="4"/>
  <c r="W12" i="4"/>
  <c r="V12" i="4"/>
  <c r="G12" i="4"/>
  <c r="AF11" i="4"/>
  <c r="AE11" i="4"/>
  <c r="AD11" i="4"/>
  <c r="AC11" i="4"/>
  <c r="AB11" i="4"/>
  <c r="AA11" i="4"/>
  <c r="Z11" i="4"/>
  <c r="Y11" i="4"/>
  <c r="X11" i="4"/>
  <c r="W11" i="4"/>
  <c r="V11" i="4"/>
  <c r="G11" i="4"/>
  <c r="AF10" i="4"/>
  <c r="AE10" i="4"/>
  <c r="AD10" i="4"/>
  <c r="AC10" i="4"/>
  <c r="AB10" i="4"/>
  <c r="AA10" i="4"/>
  <c r="Z10" i="4"/>
  <c r="Y10" i="4"/>
  <c r="X10" i="4"/>
  <c r="W10" i="4"/>
  <c r="V10" i="4"/>
  <c r="G10" i="4"/>
  <c r="AF9" i="4"/>
  <c r="AE9" i="4"/>
  <c r="AD9" i="4"/>
  <c r="AC9" i="4"/>
  <c r="AB9" i="4"/>
  <c r="AA9" i="4"/>
  <c r="Z9" i="4"/>
  <c r="Y9" i="4"/>
  <c r="X9" i="4"/>
  <c r="W9" i="4"/>
  <c r="V9" i="4"/>
  <c r="G9" i="4"/>
  <c r="AF8" i="4"/>
  <c r="AE8" i="4"/>
  <c r="AD8" i="4"/>
  <c r="AC8" i="4"/>
  <c r="AB8" i="4"/>
  <c r="AA8" i="4"/>
  <c r="Z8" i="4"/>
  <c r="Y8" i="4"/>
  <c r="X8" i="4"/>
  <c r="W8" i="4"/>
  <c r="V8" i="4"/>
  <c r="G8" i="4"/>
  <c r="AF7" i="4"/>
  <c r="AE7" i="4"/>
  <c r="AD7" i="4"/>
  <c r="AC7" i="4"/>
  <c r="AB7" i="4"/>
  <c r="AA7" i="4"/>
  <c r="Z7" i="4"/>
  <c r="Y7" i="4"/>
  <c r="X7" i="4"/>
  <c r="W7" i="4"/>
  <c r="V7" i="4"/>
  <c r="G7" i="4"/>
  <c r="AF6" i="4"/>
  <c r="AE6" i="4"/>
  <c r="AD6" i="4"/>
  <c r="AC6" i="4"/>
  <c r="AB6" i="4"/>
  <c r="AA6" i="4"/>
  <c r="Z6" i="4"/>
  <c r="Y6" i="4"/>
  <c r="X6" i="4"/>
  <c r="X25" i="4" s="1"/>
  <c r="W6" i="4"/>
  <c r="V6" i="4"/>
  <c r="G6" i="4"/>
  <c r="W26" i="2"/>
  <c r="D17" i="1" s="1"/>
  <c r="X26" i="2"/>
  <c r="Y26" i="2"/>
  <c r="F17" i="1" s="1"/>
  <c r="Z26" i="2"/>
  <c r="G17" i="1" s="1"/>
  <c r="AA26" i="2"/>
  <c r="H17" i="1" s="1"/>
  <c r="AB26" i="2"/>
  <c r="I17" i="1" s="1"/>
  <c r="AC26" i="2"/>
  <c r="J17" i="1" s="1"/>
  <c r="AD26" i="2"/>
  <c r="K17" i="1" s="1"/>
  <c r="AE26" i="2"/>
  <c r="L17" i="1" s="1"/>
  <c r="AF26" i="2"/>
  <c r="M17" i="1" s="1"/>
  <c r="AG26" i="2"/>
  <c r="V26" i="2"/>
  <c r="C17" i="1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6" i="2"/>
  <c r="V7" i="2"/>
  <c r="W7" i="2"/>
  <c r="X7" i="2"/>
  <c r="Y7" i="2"/>
  <c r="Z7" i="2"/>
  <c r="AA7" i="2"/>
  <c r="AB7" i="2"/>
  <c r="AC7" i="2"/>
  <c r="AD7" i="2"/>
  <c r="AE7" i="2"/>
  <c r="AF7" i="2"/>
  <c r="V8" i="2"/>
  <c r="W8" i="2"/>
  <c r="X8" i="2"/>
  <c r="Y8" i="2"/>
  <c r="Z8" i="2"/>
  <c r="AA8" i="2"/>
  <c r="AB8" i="2"/>
  <c r="AC8" i="2"/>
  <c r="AD8" i="2"/>
  <c r="AE8" i="2"/>
  <c r="AF8" i="2"/>
  <c r="V9" i="2"/>
  <c r="W9" i="2"/>
  <c r="X9" i="2"/>
  <c r="Y9" i="2"/>
  <c r="Z9" i="2"/>
  <c r="AA9" i="2"/>
  <c r="AB9" i="2"/>
  <c r="AC9" i="2"/>
  <c r="AD9" i="2"/>
  <c r="AE9" i="2"/>
  <c r="AF9" i="2"/>
  <c r="V10" i="2"/>
  <c r="W10" i="2"/>
  <c r="X10" i="2"/>
  <c r="Y10" i="2"/>
  <c r="Z10" i="2"/>
  <c r="AA10" i="2"/>
  <c r="AB10" i="2"/>
  <c r="AC10" i="2"/>
  <c r="AD10" i="2"/>
  <c r="AE10" i="2"/>
  <c r="AF10" i="2"/>
  <c r="V11" i="2"/>
  <c r="W11" i="2"/>
  <c r="X11" i="2"/>
  <c r="Y11" i="2"/>
  <c r="Z11" i="2"/>
  <c r="AA11" i="2"/>
  <c r="AB11" i="2"/>
  <c r="AC11" i="2"/>
  <c r="AD11" i="2"/>
  <c r="AE11" i="2"/>
  <c r="AF11" i="2"/>
  <c r="V12" i="2"/>
  <c r="W12" i="2"/>
  <c r="X12" i="2"/>
  <c r="Y12" i="2"/>
  <c r="Z12" i="2"/>
  <c r="AA12" i="2"/>
  <c r="AB12" i="2"/>
  <c r="AC12" i="2"/>
  <c r="AD12" i="2"/>
  <c r="AE12" i="2"/>
  <c r="AF12" i="2"/>
  <c r="V13" i="2"/>
  <c r="W13" i="2"/>
  <c r="X13" i="2"/>
  <c r="Y13" i="2"/>
  <c r="Z13" i="2"/>
  <c r="AA13" i="2"/>
  <c r="AB13" i="2"/>
  <c r="AC13" i="2"/>
  <c r="AD13" i="2"/>
  <c r="AE13" i="2"/>
  <c r="AF13" i="2"/>
  <c r="V14" i="2"/>
  <c r="W14" i="2"/>
  <c r="X14" i="2"/>
  <c r="Y14" i="2"/>
  <c r="Z14" i="2"/>
  <c r="AA14" i="2"/>
  <c r="AB14" i="2"/>
  <c r="AC14" i="2"/>
  <c r="AD14" i="2"/>
  <c r="AE14" i="2"/>
  <c r="AF14" i="2"/>
  <c r="V15" i="2"/>
  <c r="W15" i="2"/>
  <c r="X15" i="2"/>
  <c r="Y15" i="2"/>
  <c r="Z15" i="2"/>
  <c r="AA15" i="2"/>
  <c r="AB15" i="2"/>
  <c r="AC15" i="2"/>
  <c r="AD15" i="2"/>
  <c r="AE15" i="2"/>
  <c r="AF15" i="2"/>
  <c r="V16" i="2"/>
  <c r="W16" i="2"/>
  <c r="X16" i="2"/>
  <c r="Y16" i="2"/>
  <c r="Z16" i="2"/>
  <c r="AA16" i="2"/>
  <c r="AB16" i="2"/>
  <c r="AC16" i="2"/>
  <c r="AD16" i="2"/>
  <c r="AE16" i="2"/>
  <c r="AF16" i="2"/>
  <c r="V17" i="2"/>
  <c r="W17" i="2"/>
  <c r="X17" i="2"/>
  <c r="Y17" i="2"/>
  <c r="Z17" i="2"/>
  <c r="AA17" i="2"/>
  <c r="AB17" i="2"/>
  <c r="AC17" i="2"/>
  <c r="AD17" i="2"/>
  <c r="AE17" i="2"/>
  <c r="AF17" i="2"/>
  <c r="V18" i="2"/>
  <c r="W18" i="2"/>
  <c r="X18" i="2"/>
  <c r="Y18" i="2"/>
  <c r="Z18" i="2"/>
  <c r="AA18" i="2"/>
  <c r="AB18" i="2"/>
  <c r="AC18" i="2"/>
  <c r="AD18" i="2"/>
  <c r="AE18" i="2"/>
  <c r="AF18" i="2"/>
  <c r="V19" i="2"/>
  <c r="W19" i="2"/>
  <c r="X19" i="2"/>
  <c r="Y19" i="2"/>
  <c r="Z19" i="2"/>
  <c r="AA19" i="2"/>
  <c r="AB19" i="2"/>
  <c r="AC19" i="2"/>
  <c r="AD19" i="2"/>
  <c r="AE19" i="2"/>
  <c r="AF19" i="2"/>
  <c r="V20" i="2"/>
  <c r="W20" i="2"/>
  <c r="X20" i="2"/>
  <c r="Y20" i="2"/>
  <c r="Z20" i="2"/>
  <c r="AA20" i="2"/>
  <c r="AB20" i="2"/>
  <c r="AC20" i="2"/>
  <c r="AD20" i="2"/>
  <c r="AE20" i="2"/>
  <c r="AF20" i="2"/>
  <c r="V21" i="2"/>
  <c r="W21" i="2"/>
  <c r="X21" i="2"/>
  <c r="Y21" i="2"/>
  <c r="Z21" i="2"/>
  <c r="AA21" i="2"/>
  <c r="AB21" i="2"/>
  <c r="AC21" i="2"/>
  <c r="AD21" i="2"/>
  <c r="AE21" i="2"/>
  <c r="AF21" i="2"/>
  <c r="V22" i="2"/>
  <c r="W22" i="2"/>
  <c r="X22" i="2"/>
  <c r="Y22" i="2"/>
  <c r="Z22" i="2"/>
  <c r="AA22" i="2"/>
  <c r="AB22" i="2"/>
  <c r="AC22" i="2"/>
  <c r="AD22" i="2"/>
  <c r="AE22" i="2"/>
  <c r="AF22" i="2"/>
  <c r="V23" i="2"/>
  <c r="W23" i="2"/>
  <c r="X23" i="2"/>
  <c r="Y23" i="2"/>
  <c r="Z23" i="2"/>
  <c r="AA23" i="2"/>
  <c r="AB23" i="2"/>
  <c r="AC23" i="2"/>
  <c r="AD23" i="2"/>
  <c r="AE23" i="2"/>
  <c r="AF23" i="2"/>
  <c r="V24" i="2"/>
  <c r="W24" i="2"/>
  <c r="X24" i="2"/>
  <c r="Y24" i="2"/>
  <c r="Z24" i="2"/>
  <c r="AA24" i="2"/>
  <c r="AB24" i="2"/>
  <c r="AC24" i="2"/>
  <c r="AD24" i="2"/>
  <c r="AE24" i="2"/>
  <c r="AF24" i="2"/>
  <c r="W6" i="2"/>
  <c r="X6" i="2"/>
  <c r="Y6" i="2"/>
  <c r="Z6" i="2"/>
  <c r="AA6" i="2"/>
  <c r="AB6" i="2"/>
  <c r="AC6" i="2"/>
  <c r="AD6" i="2"/>
  <c r="AE6" i="2"/>
  <c r="AF6" i="2"/>
  <c r="V6" i="2"/>
  <c r="K18" i="7" l="1"/>
  <c r="AG11" i="4"/>
  <c r="AD25" i="4"/>
  <c r="AC25" i="4"/>
  <c r="AE25" i="4"/>
  <c r="Y25" i="4"/>
  <c r="AG23" i="4"/>
  <c r="AG14" i="4"/>
  <c r="AF25" i="4"/>
  <c r="V25" i="4"/>
  <c r="AG7" i="4"/>
  <c r="AG8" i="4"/>
  <c r="AG10" i="4"/>
  <c r="AG24" i="4"/>
  <c r="AG9" i="4"/>
  <c r="AG15" i="4"/>
  <c r="AG16" i="4"/>
  <c r="AG17" i="4"/>
  <c r="AG19" i="4"/>
  <c r="AG20" i="4"/>
  <c r="AG22" i="4"/>
  <c r="AG18" i="4"/>
  <c r="AG21" i="4"/>
  <c r="W25" i="4"/>
  <c r="Z25" i="4"/>
  <c r="AB25" i="4"/>
  <c r="AA25" i="4"/>
  <c r="AG13" i="4"/>
  <c r="AG6" i="4"/>
  <c r="AG12" i="4"/>
  <c r="AG8" i="2"/>
  <c r="AG7" i="2"/>
  <c r="AG15" i="2"/>
  <c r="AC25" i="2"/>
  <c r="X25" i="2"/>
  <c r="AD25" i="2"/>
  <c r="AG16" i="2"/>
  <c r="Z25" i="2"/>
  <c r="AB25" i="2"/>
  <c r="W25" i="2"/>
  <c r="Y25" i="2"/>
  <c r="AA25" i="2"/>
  <c r="AE25" i="2"/>
  <c r="AG9" i="2"/>
  <c r="AF25" i="2"/>
  <c r="AG10" i="2"/>
  <c r="AG19" i="2"/>
  <c r="AG17" i="2"/>
  <c r="AG13" i="2"/>
  <c r="AG12" i="2"/>
  <c r="AG14" i="2"/>
  <c r="AG23" i="2"/>
  <c r="AG11" i="2"/>
  <c r="AG22" i="2"/>
  <c r="AG21" i="2"/>
  <c r="AG20" i="2"/>
  <c r="AG18" i="2"/>
  <c r="AG24" i="2"/>
  <c r="V25" i="2"/>
  <c r="AG6" i="2"/>
  <c r="K19" i="7" l="1"/>
  <c r="K20" i="7" s="1"/>
  <c r="AG25" i="4"/>
  <c r="AG25" i="2"/>
  <c r="D19" i="1"/>
  <c r="E19" i="1"/>
  <c r="F19" i="1"/>
  <c r="G19" i="1"/>
  <c r="H19" i="1"/>
  <c r="I19" i="1"/>
  <c r="J19" i="1"/>
  <c r="K19" i="1"/>
  <c r="L19" i="1"/>
  <c r="M19" i="1"/>
  <c r="C19" i="1"/>
  <c r="N18" i="1"/>
  <c r="N17" i="1"/>
  <c r="N19" i="1" l="1"/>
  <c r="I21" i="1"/>
  <c r="K21" i="1" s="1"/>
  <c r="I22" i="1"/>
  <c r="K22" i="1" s="1"/>
  <c r="K25" i="1" l="1"/>
</calcChain>
</file>

<file path=xl/sharedStrings.xml><?xml version="1.0" encoding="utf-8"?>
<sst xmlns="http://schemas.openxmlformats.org/spreadsheetml/2006/main" count="445" uniqueCount="165">
  <si>
    <t>第57回　宇治市⺠総合体育⼤会【⽔泳の部】</t>
    <phoneticPr fontId="2"/>
  </si>
  <si>
    <t>申込責任者</t>
    <rPh sb="0" eb="5">
      <t>モウシコミセキニンシャ</t>
    </rPh>
    <phoneticPr fontId="2"/>
  </si>
  <si>
    <t>フリガナ</t>
    <phoneticPr fontId="2"/>
  </si>
  <si>
    <t>電話番号</t>
    <rPh sb="0" eb="4">
      <t>デンワバンゴウ</t>
    </rPh>
    <phoneticPr fontId="2"/>
  </si>
  <si>
    <t>参加人数</t>
    <rPh sb="0" eb="4">
      <t>サンカニンズウ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</si>
  <si>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</si>
  <si>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</si>
  <si>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</si>
  <si>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×</t>
    <phoneticPr fontId="2"/>
  </si>
  <si>
    <t>合計金額</t>
    <rPh sb="0" eb="2">
      <t>ゴウケイ</t>
    </rPh>
    <rPh sb="2" eb="4">
      <t>キンガク</t>
    </rPh>
    <phoneticPr fontId="2"/>
  </si>
  <si>
    <t>B.中学生</t>
    <rPh sb="2" eb="5">
      <t>チュウガクセイ</t>
    </rPh>
    <phoneticPr fontId="2"/>
  </si>
  <si>
    <t>A.小学生</t>
    <rPh sb="2" eb="5">
      <t>ショウガクセイ</t>
    </rPh>
    <phoneticPr fontId="2"/>
  </si>
  <si>
    <t>C.30歳
未満</t>
    <rPh sb="4" eb="5">
      <t>サイ</t>
    </rPh>
    <rPh sb="6" eb="8">
      <t>ミマン</t>
    </rPh>
    <phoneticPr fontId="2"/>
  </si>
  <si>
    <t>D.40歳
未満</t>
    <rPh sb="4" eb="5">
      <t>サイ</t>
    </rPh>
    <rPh sb="6" eb="8">
      <t>ミマン</t>
    </rPh>
    <phoneticPr fontId="2"/>
  </si>
  <si>
    <t>E.50歳
未満</t>
    <rPh sb="4" eb="5">
      <t>サイ</t>
    </rPh>
    <rPh sb="6" eb="8">
      <t>ミマン</t>
    </rPh>
    <phoneticPr fontId="2"/>
  </si>
  <si>
    <t>F.60歳
未満</t>
    <rPh sb="4" eb="5">
      <t>サイ</t>
    </rPh>
    <rPh sb="6" eb="8">
      <t>ミマン</t>
    </rPh>
    <phoneticPr fontId="2"/>
  </si>
  <si>
    <t>G.70歳
未満</t>
    <rPh sb="4" eb="5">
      <t>サイ</t>
    </rPh>
    <rPh sb="6" eb="8">
      <t>ミマン</t>
    </rPh>
    <phoneticPr fontId="2"/>
  </si>
  <si>
    <t>H.80歳
未満</t>
    <rPh sb="4" eb="5">
      <t>サイ</t>
    </rPh>
    <rPh sb="6" eb="8">
      <t>ミマン</t>
    </rPh>
    <phoneticPr fontId="2"/>
  </si>
  <si>
    <t>I.90歳
未満</t>
    <rPh sb="4" eb="5">
      <t>サイ</t>
    </rPh>
    <rPh sb="6" eb="8">
      <t>ミマン</t>
    </rPh>
    <phoneticPr fontId="2"/>
  </si>
  <si>
    <t>J.90歳
以上</t>
    <rPh sb="4" eb="5">
      <t>サイ</t>
    </rPh>
    <rPh sb="6" eb="8">
      <t>イジョウ</t>
    </rPh>
    <phoneticPr fontId="2"/>
  </si>
  <si>
    <t>K.小学生
未満</t>
    <rPh sb="2" eb="5">
      <t>ショウガクセイ</t>
    </rPh>
    <rPh sb="6" eb="8">
      <t>ミマン</t>
    </rPh>
    <phoneticPr fontId="2"/>
  </si>
  <si>
    <t>郵便番号</t>
    <rPh sb="0" eb="4">
      <t>ユウビンバンゴウ</t>
    </rPh>
    <phoneticPr fontId="2"/>
  </si>
  <si>
    <t>住所</t>
  </si>
  <si>
    <t>〒</t>
    <phoneticPr fontId="2"/>
  </si>
  <si>
    <t>クラブ名</t>
    <rPh sb="3" eb="4">
      <t>メイ</t>
    </rPh>
    <phoneticPr fontId="2"/>
  </si>
  <si>
    <t>クラブ略称</t>
    <rPh sb="3" eb="5">
      <t>リャクショウ</t>
    </rPh>
    <phoneticPr fontId="2"/>
  </si>
  <si>
    <t>メール</t>
    <phoneticPr fontId="2"/>
  </si>
  <si>
    <t>円</t>
    <rPh sb="0" eb="1">
      <t>エン</t>
    </rPh>
    <phoneticPr fontId="2"/>
  </si>
  <si>
    <t>円/人</t>
    <rPh sb="0" eb="1">
      <t>エン</t>
    </rPh>
    <rPh sb="2" eb="3">
      <t>ヒト</t>
    </rPh>
    <phoneticPr fontId="2"/>
  </si>
  <si>
    <t>参加費</t>
    <rPh sb="0" eb="3">
      <t>サンカヒ</t>
    </rPh>
    <phoneticPr fontId="2"/>
  </si>
  <si>
    <t>人　＝</t>
    <rPh sb="0" eb="1">
      <t>ニン</t>
    </rPh>
    <phoneticPr fontId="2"/>
  </si>
  <si>
    <t>※色のついた部分のみ入力願います。</t>
    <rPh sb="1" eb="2">
      <t>イロ</t>
    </rPh>
    <rPh sb="6" eb="8">
      <t>ブブン</t>
    </rPh>
    <rPh sb="10" eb="12">
      <t>ニュウリョク</t>
    </rPh>
    <rPh sb="12" eb="13">
      <t>ネガ</t>
    </rPh>
    <phoneticPr fontId="1"/>
  </si>
  <si>
    <t>No.</t>
    <phoneticPr fontId="2"/>
  </si>
  <si>
    <t>年齢区分</t>
    <rPh sb="0" eb="4">
      <t>ネンレイクブン</t>
    </rPh>
    <phoneticPr fontId="2"/>
  </si>
  <si>
    <t>生年月日</t>
    <rPh sb="0" eb="4">
      <t>セイネンガッピ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</si>
  <si>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</si>
  <si>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</si>
  <si>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</si>
  <si>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</si>
  <si>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</t>
    <rPh sb="0" eb="2">
      <t>シュモク</t>
    </rPh>
    <phoneticPr fontId="2"/>
  </si>
  <si>
    <t>板キック25m</t>
    <rPh sb="0" eb="1">
      <t>イタ</t>
    </rPh>
    <phoneticPr fontId="2"/>
  </si>
  <si>
    <t>自由形50m</t>
    <rPh sb="0" eb="3">
      <t>ジユウガタ</t>
    </rPh>
    <phoneticPr fontId="2"/>
  </si>
  <si>
    <t>個人メドレー200m</t>
    <rPh sb="0" eb="2">
      <t>コジン</t>
    </rPh>
    <phoneticPr fontId="2"/>
  </si>
  <si>
    <t>バタフライ25m</t>
    <phoneticPr fontId="2"/>
  </si>
  <si>
    <t>自由形25m</t>
    <rPh sb="0" eb="3">
      <t>ジユウガタ</t>
    </rPh>
    <phoneticPr fontId="2"/>
  </si>
  <si>
    <t>バタフライ50m</t>
    <phoneticPr fontId="2"/>
  </si>
  <si>
    <t>バタフライ100m</t>
    <phoneticPr fontId="2"/>
  </si>
  <si>
    <t>背泳ぎ50m</t>
    <rPh sb="0" eb="2">
      <t>セオヨ</t>
    </rPh>
    <phoneticPr fontId="2"/>
  </si>
  <si>
    <t>平泳ぎ100m</t>
    <rPh sb="0" eb="2">
      <t>ヒラオヨ</t>
    </rPh>
    <phoneticPr fontId="2"/>
  </si>
  <si>
    <t>バタフライ200m</t>
    <phoneticPr fontId="2"/>
  </si>
  <si>
    <t>背泳ぎ25m</t>
    <rPh sb="0" eb="2">
      <t>セオヨ</t>
    </rPh>
    <phoneticPr fontId="2"/>
  </si>
  <si>
    <t>平泳ぎ50m</t>
    <rPh sb="0" eb="2">
      <t>ヒラオヨ</t>
    </rPh>
    <phoneticPr fontId="2"/>
  </si>
  <si>
    <t>平泳ぎ25m</t>
    <rPh sb="0" eb="2">
      <t>ヒラオヨ</t>
    </rPh>
    <phoneticPr fontId="2"/>
  </si>
  <si>
    <t>背泳ぎ100m</t>
    <rPh sb="0" eb="2">
      <t>セオヨ</t>
    </rPh>
    <phoneticPr fontId="2"/>
  </si>
  <si>
    <t>背泳ぎ200m</t>
    <rPh sb="0" eb="2">
      <t>セオヨ</t>
    </rPh>
    <phoneticPr fontId="2"/>
  </si>
  <si>
    <t>個人メドレー100m</t>
    <rPh sb="0" eb="2">
      <t>コジン</t>
    </rPh>
    <phoneticPr fontId="2"/>
  </si>
  <si>
    <t>平泳ぎ200m</t>
    <rPh sb="0" eb="2">
      <t>ヒラオヨ</t>
    </rPh>
    <phoneticPr fontId="2"/>
  </si>
  <si>
    <t>自由形100m</t>
    <rPh sb="0" eb="3">
      <t>ジユウガタ</t>
    </rPh>
    <phoneticPr fontId="2"/>
  </si>
  <si>
    <t>自由形200ｍ</t>
    <rPh sb="0" eb="3">
      <t>ジユウガタ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</si>
  <si>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</si>
  <si>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</si>
  <si>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コンマ</t>
    <phoneticPr fontId="2"/>
  </si>
  <si>
    <t>※タイムは0.01秒まで記入ください（例）1分12秒32</t>
  </si>
  <si>
    <t>分　　　　　　秒　　　　　</t>
  </si>
  <si>
    <t>タイム</t>
  </si>
  <si>
    <t>所属</t>
  </si>
  <si>
    <t>氏名</t>
  </si>
  <si>
    <t>男　・　女</t>
  </si>
  <si>
    <t>性別</t>
  </si>
  <si>
    <t>年齢区分</t>
  </si>
  <si>
    <t>距離</t>
  </si>
  <si>
    <t>種目</t>
  </si>
  <si>
    <t>コース</t>
  </si>
  <si>
    <t>組</t>
  </si>
  <si>
    <t>計測場所</t>
  </si>
  <si>
    <t>計測日</t>
  </si>
  <si>
    <t>第57回宇治市民総体水泳の部　通信大会　個票</t>
    <phoneticPr fontId="2"/>
  </si>
  <si>
    <t xml:space="preserve">  25 ・ 50 ・ 100 ・ 200　</t>
    <phoneticPr fontId="2"/>
  </si>
  <si>
    <t xml:space="preserve">  25 ・ 50 ・ 100 ・ 200</t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</si>
  <si>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</si>
  <si>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</si>
  <si>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</si>
  <si>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</si>
  <si>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</si>
  <si>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</si>
  <si>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D.40歳未満</t>
    <rPh sb="4" eb="5">
      <t>サイ</t>
    </rPh>
    <rPh sb="5" eb="7">
      <t>ミマン</t>
    </rPh>
    <phoneticPr fontId="2"/>
  </si>
  <si>
    <t>E.50歳未満</t>
    <rPh sb="4" eb="5">
      <t>サイ</t>
    </rPh>
    <rPh sb="5" eb="7">
      <t>ミマン</t>
    </rPh>
    <phoneticPr fontId="2"/>
  </si>
  <si>
    <t>F.60歳未満</t>
    <rPh sb="4" eb="5">
      <t>サイ</t>
    </rPh>
    <rPh sb="5" eb="7">
      <t>ミマン</t>
    </rPh>
    <phoneticPr fontId="2"/>
  </si>
  <si>
    <t>G.70歳未満</t>
    <rPh sb="4" eb="5">
      <t>サイ</t>
    </rPh>
    <rPh sb="5" eb="7">
      <t>ミマン</t>
    </rPh>
    <phoneticPr fontId="2"/>
  </si>
  <si>
    <t>H.80歳未満</t>
    <rPh sb="4" eb="5">
      <t>サイ</t>
    </rPh>
    <rPh sb="5" eb="7">
      <t>ミマン</t>
    </rPh>
    <phoneticPr fontId="2"/>
  </si>
  <si>
    <t>I.90歳未満</t>
    <rPh sb="4" eb="5">
      <t>サイ</t>
    </rPh>
    <rPh sb="5" eb="7">
      <t>ミマン</t>
    </rPh>
    <phoneticPr fontId="2"/>
  </si>
  <si>
    <t>J.90歳以上</t>
    <rPh sb="4" eb="5">
      <t>サイ</t>
    </rPh>
    <rPh sb="5" eb="7">
      <t>イジョウ</t>
    </rPh>
    <phoneticPr fontId="2"/>
  </si>
  <si>
    <t>K.小学生未満</t>
    <rPh sb="2" eb="5">
      <t>ショウガクセイ</t>
    </rPh>
    <rPh sb="5" eb="7">
      <t>ミマン</t>
    </rPh>
    <phoneticPr fontId="2"/>
  </si>
  <si>
    <t>C.30歳未満</t>
    <rPh sb="4" eb="5">
      <t>サイ</t>
    </rPh>
    <rPh sb="5" eb="7">
      <t>ミマン</t>
    </rPh>
    <phoneticPr fontId="2"/>
  </si>
  <si>
    <r>
      <t xml:space="preserve">学年
</t>
    </r>
    <r>
      <rPr>
        <sz val="9"/>
        <rFont val="游ゴシック"/>
        <family val="3"/>
        <charset val="128"/>
        <scheme val="minor"/>
      </rPr>
      <t>小学生のみ</t>
    </r>
    <rPh sb="0" eb="2">
      <t>ガクネン</t>
    </rPh>
    <rPh sb="3" eb="6">
      <t>ショウガクセイ</t>
    </rPh>
    <phoneticPr fontId="2"/>
  </si>
  <si>
    <t>通信記録会　申込一覧表</t>
    <rPh sb="8" eb="11">
      <t>イチランヒョウ</t>
    </rPh>
    <phoneticPr fontId="2"/>
  </si>
  <si>
    <t>参加種目合計</t>
    <rPh sb="0" eb="4">
      <t>サンカシュモク</t>
    </rPh>
    <rPh sb="4" eb="6">
      <t>ゴウケイ</t>
    </rPh>
    <phoneticPr fontId="2"/>
  </si>
  <si>
    <t>参加人数合計</t>
    <rPh sb="0" eb="4">
      <t>サンカニンズウ</t>
    </rPh>
    <rPh sb="4" eb="6">
      <t>ゴウケイ</t>
    </rPh>
    <phoneticPr fontId="2"/>
  </si>
  <si>
    <t>【男子】</t>
    <rPh sb="1" eb="3">
      <t>ダンシ</t>
    </rPh>
    <phoneticPr fontId="2"/>
  </si>
  <si>
    <t>自由・背泳・平泳・バタ
個メ・板・MR・FR</t>
    <rPh sb="0" eb="2">
      <t>ジユウ</t>
    </rPh>
    <rPh sb="3" eb="5">
      <t>セオヨ</t>
    </rPh>
    <rPh sb="6" eb="8">
      <t>ヒラオヨ</t>
    </rPh>
    <rPh sb="12" eb="13">
      <t>コ</t>
    </rPh>
    <rPh sb="15" eb="16">
      <t>イタ</t>
    </rPh>
    <phoneticPr fontId="2"/>
  </si>
  <si>
    <t>【女子】</t>
    <rPh sb="1" eb="3">
      <t>ジョシ</t>
    </rPh>
    <phoneticPr fontId="2"/>
  </si>
  <si>
    <t>プログラム</t>
    <phoneticPr fontId="2"/>
  </si>
  <si>
    <t>コース</t>
    <phoneticPr fontId="2"/>
  </si>
  <si>
    <t>氏名</t>
    <rPh sb="0" eb="2">
      <t>シメイ</t>
    </rPh>
    <phoneticPr fontId="2"/>
  </si>
  <si>
    <t>タイム</t>
    <phoneticPr fontId="2"/>
  </si>
  <si>
    <t>分　　　　秒</t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</si>
  <si>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</si>
  <si>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</si>
  <si>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</si>
  <si>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４組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</si>
  <si>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</si>
  <si>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</si>
  <si>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自由・背泳・平泳・バタ
個メ・板・MR・FR
25 ・ 50 ・ 100 ・ 200m</t>
    <phoneticPr fontId="2"/>
  </si>
  <si>
    <t>第57回宇治市民総体　通信大会　時計係用</t>
    <rPh sb="16" eb="18">
      <t>トケイ</t>
    </rPh>
    <rPh sb="18" eb="19">
      <t>ガカリ</t>
    </rPh>
    <rPh sb="19" eb="20">
      <t>ヨウ</t>
    </rPh>
    <phoneticPr fontId="2"/>
  </si>
  <si>
    <t>保護がかかっています。</t>
    <rPh sb="0" eb="2">
      <t>ホゴ</t>
    </rPh>
    <phoneticPr fontId="2"/>
  </si>
  <si>
    <t>変更が必要な場合は「校閲」→「シートの保護」からお願いします。</t>
    <rPh sb="0" eb="2">
      <t>ヘンコウ</t>
    </rPh>
    <rPh sb="3" eb="5">
      <t>ヒツヨウ</t>
    </rPh>
    <rPh sb="6" eb="8">
      <t>バアイ</t>
    </rPh>
    <rPh sb="10" eb="12">
      <t>コウエツ</t>
    </rPh>
    <rPh sb="19" eb="21">
      <t>ホゴ</t>
    </rPh>
    <rPh sb="25" eb="26">
      <t>ネガ</t>
    </rPh>
    <phoneticPr fontId="2"/>
  </si>
  <si>
    <t>宇治市民総合体育大会出場にあたり、当クラブの出場選手は、定期的に水泳練習を</t>
    <rPh sb="0" eb="3">
      <t>ウジシ</t>
    </rPh>
    <rPh sb="3" eb="4">
      <t>ミン</t>
    </rPh>
    <rPh sb="4" eb="12">
      <t>ソウゴウタイイクタイカイシュツジョウ</t>
    </rPh>
    <rPh sb="17" eb="18">
      <t>トウ</t>
    </rPh>
    <rPh sb="22" eb="26">
      <t>シュツジョウセンシュ</t>
    </rPh>
    <rPh sb="28" eb="31">
      <t>テイキテキ</t>
    </rPh>
    <rPh sb="32" eb="36">
      <t>スイエイレンシュウ</t>
    </rPh>
    <phoneticPr fontId="2"/>
  </si>
  <si>
    <t>実施ていることを制約し、下記の通り参加料を添えて申し込みます。</t>
    <phoneticPr fontId="2"/>
  </si>
  <si>
    <t>第58回　宇治市⺠総合体育⼤会【⽔泳の部】</t>
    <phoneticPr fontId="2"/>
  </si>
  <si>
    <t>個人種目：中学生以下</t>
    <rPh sb="0" eb="2">
      <t>コジン</t>
    </rPh>
    <rPh sb="2" eb="4">
      <t>シュモク</t>
    </rPh>
    <rPh sb="5" eb="8">
      <t>チュウガクセイ</t>
    </rPh>
    <rPh sb="8" eb="10">
      <t>イカ</t>
    </rPh>
    <phoneticPr fontId="2"/>
  </si>
  <si>
    <t>個人種目：高校生以上</t>
    <rPh sb="5" eb="10">
      <t>コウコウセイイジョウ</t>
    </rPh>
    <phoneticPr fontId="2"/>
  </si>
  <si>
    <t>組　＝</t>
    <rPh sb="0" eb="1">
      <t>クミ</t>
    </rPh>
    <phoneticPr fontId="2"/>
  </si>
  <si>
    <r>
      <t xml:space="preserve">年齢
</t>
    </r>
    <r>
      <rPr>
        <sz val="6"/>
        <rFont val="游ゴシック"/>
        <family val="3"/>
        <charset val="128"/>
        <scheme val="minor"/>
      </rPr>
      <t>9/1時点</t>
    </r>
    <rPh sb="0" eb="2">
      <t>ネンレイ</t>
    </rPh>
    <rPh sb="6" eb="8">
      <t>ジテン</t>
    </rPh>
    <phoneticPr fontId="2"/>
  </si>
  <si>
    <t>競技役員申請</t>
    <rPh sb="0" eb="2">
      <t>キョウギ</t>
    </rPh>
    <rPh sb="2" eb="4">
      <t>ヤクイン</t>
    </rPh>
    <rPh sb="4" eb="6">
      <t>シンセイ</t>
    </rPh>
    <phoneticPr fontId="2"/>
  </si>
  <si>
    <t>役員氏名</t>
    <rPh sb="0" eb="4">
      <t>ヤクインシメイ</t>
    </rPh>
    <phoneticPr fontId="2"/>
  </si>
  <si>
    <t>ふりがな
姓</t>
    <rPh sb="5" eb="6">
      <t>セイ</t>
    </rPh>
    <phoneticPr fontId="2"/>
  </si>
  <si>
    <t>ふりがな
名</t>
    <rPh sb="5" eb="6">
      <t>メイ</t>
    </rPh>
    <phoneticPr fontId="2"/>
  </si>
  <si>
    <t>　</t>
    <phoneticPr fontId="2"/>
  </si>
  <si>
    <t>リレー申込</t>
    <rPh sb="3" eb="5">
      <t>モウシコミ</t>
    </rPh>
    <phoneticPr fontId="2"/>
  </si>
  <si>
    <t>出場種目</t>
    <rPh sb="0" eb="2">
      <t>シュツジョウ</t>
    </rPh>
    <rPh sb="2" eb="4">
      <t>シュモク</t>
    </rPh>
    <phoneticPr fontId="2"/>
  </si>
  <si>
    <t>リレー：小・中学生</t>
    <rPh sb="4" eb="5">
      <t>ショウ</t>
    </rPh>
    <rPh sb="6" eb="9">
      <t>チュウガクセイ</t>
    </rPh>
    <phoneticPr fontId="2"/>
  </si>
  <si>
    <t>リレー：一般</t>
    <rPh sb="4" eb="6">
      <t>イッパン</t>
    </rPh>
    <phoneticPr fontId="2"/>
  </si>
  <si>
    <t>100m フリーリレー</t>
    <phoneticPr fontId="2"/>
  </si>
  <si>
    <t>100m メドレーリレー</t>
    <phoneticPr fontId="2"/>
  </si>
  <si>
    <t>100m ピタリリレー</t>
    <phoneticPr fontId="2"/>
  </si>
  <si>
    <t>一般</t>
    <rPh sb="0" eb="2">
      <t>イッパン</t>
    </rPh>
    <phoneticPr fontId="2"/>
  </si>
  <si>
    <t>チーム名</t>
    <rPh sb="3" eb="4">
      <t>メイ</t>
    </rPh>
    <phoneticPr fontId="2"/>
  </si>
  <si>
    <t>1泳者</t>
    <rPh sb="1" eb="3">
      <t>エイシャ</t>
    </rPh>
    <phoneticPr fontId="2"/>
  </si>
  <si>
    <t>2泳者</t>
    <rPh sb="1" eb="3">
      <t>エイシャ</t>
    </rPh>
    <phoneticPr fontId="2"/>
  </si>
  <si>
    <t>3泳者</t>
    <rPh sb="1" eb="3">
      <t>エイシャ</t>
    </rPh>
    <phoneticPr fontId="2"/>
  </si>
  <si>
    <t>4泳者</t>
    <rPh sb="1" eb="3">
      <t>エイシャ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</si>
  <si>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</si>
  <si>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</si>
  <si>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小・中学生</t>
    <rPh sb="0" eb="1">
      <t>ショウ</t>
    </rPh>
    <rPh sb="2" eb="5">
      <t>チュウガクセイ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</si>
  <si>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</si>
  <si>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</si>
  <si>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申込者</t>
    <rPh sb="0" eb="3">
      <t>モウシコミシャ</t>
    </rPh>
    <phoneticPr fontId="2"/>
  </si>
  <si>
    <t>【大会に参加される皆様へ】</t>
  </si>
  <si>
    <t>出場種目①</t>
    <rPh sb="0" eb="4">
      <t>シュツジョウシュモク</t>
    </rPh>
    <phoneticPr fontId="2"/>
  </si>
  <si>
    <t>出場種目②</t>
    <rPh sb="0" eb="4">
      <t>シュツジョウシュモク</t>
    </rPh>
    <phoneticPr fontId="2"/>
  </si>
  <si>
    <t>下記の通り参加料を添えて申し込みます。</t>
    <phoneticPr fontId="2"/>
  </si>
  <si>
    <t>宇治市民総合体育大会出場にあたり、定期的に水泳練習を実施ていることを制約し、</t>
    <rPh sb="0" eb="3">
      <t>ウジシ</t>
    </rPh>
    <rPh sb="3" eb="4">
      <t>ミン</t>
    </rPh>
    <rPh sb="4" eb="12">
      <t>ソウゴウタイイクタイカイシュツジョウ</t>
    </rPh>
    <rPh sb="17" eb="20">
      <t>テイキテキ</t>
    </rPh>
    <rPh sb="21" eb="25">
      <t>スイエイレンシュウ</t>
    </rPh>
    <phoneticPr fontId="2"/>
  </si>
  <si>
    <t>申込時に記載いただきました個人情報は、大会参加条件の確認、記録管理、記録証発行の目的に</t>
    <phoneticPr fontId="2"/>
  </si>
  <si>
    <t>使用します。また、大会会場において、氏名、性別、学年、競技種目、記録がプログラムや</t>
    <phoneticPr fontId="2"/>
  </si>
  <si>
    <t>速報等によって公開されます。これ以外の利用目的はございません。</t>
    <phoneticPr fontId="2"/>
  </si>
  <si>
    <t>以上の点をご了承いただきますようお願いいたします。</t>
  </si>
  <si>
    <t>※水色のセルのみ入力してください。</t>
    <rPh sb="1" eb="3">
      <t>ミズイロ</t>
    </rPh>
    <rPh sb="8" eb="10">
      <t>ニュウリョク</t>
    </rPh>
    <phoneticPr fontId="2"/>
  </si>
  <si>
    <t>ふりがな</t>
    <phoneticPr fontId="2"/>
  </si>
  <si>
    <t>ujiswimmingkyokai@gmail.com</t>
  </si>
  <si>
    <t>【申込先メールアドレス】</t>
    <rPh sb="1" eb="4">
      <t>モウシコミサキ</t>
    </rPh>
    <phoneticPr fontId="2"/>
  </si>
  <si>
    <t>※水色のついた部分のみ入力願います。</t>
    <rPh sb="1" eb="3">
      <t>ミズイロ</t>
    </rPh>
    <rPh sb="7" eb="9">
      <t>ブブン</t>
    </rPh>
    <rPh sb="11" eb="13">
      <t>ニュウリョク</t>
    </rPh>
    <rPh sb="13" eb="14">
      <t>ネガ</t>
    </rPh>
    <phoneticPr fontId="1"/>
  </si>
  <si>
    <r>
      <t>記録会　申込書（</t>
    </r>
    <r>
      <rPr>
        <b/>
        <sz val="20"/>
        <color rgb="FFFF0000"/>
        <rFont val="游ゴシック"/>
        <family val="3"/>
        <charset val="128"/>
        <scheme val="minor"/>
      </rPr>
      <t>個人用</t>
    </r>
    <r>
      <rPr>
        <b/>
        <sz val="14"/>
        <color theme="1"/>
        <rFont val="游ゴシック"/>
        <family val="3"/>
        <charset val="128"/>
        <scheme val="minor"/>
      </rPr>
      <t>）</t>
    </r>
    <rPh sb="4" eb="7">
      <t>モウシコミショ</t>
    </rPh>
    <rPh sb="8" eb="11">
      <t>コジンヨウ</t>
    </rPh>
    <phoneticPr fontId="2"/>
  </si>
  <si>
    <r>
      <t>記録会　申込書（</t>
    </r>
    <r>
      <rPr>
        <b/>
        <sz val="20"/>
        <color rgb="FF0000FF"/>
        <rFont val="游ゴシック"/>
        <family val="3"/>
        <charset val="128"/>
        <scheme val="minor"/>
      </rPr>
      <t>団体用</t>
    </r>
    <r>
      <rPr>
        <b/>
        <sz val="14"/>
        <color theme="1"/>
        <rFont val="游ゴシック"/>
        <family val="3"/>
        <charset val="128"/>
        <scheme val="minor"/>
      </rPr>
      <t>）</t>
    </r>
    <rPh sb="8" eb="11">
      <t>ダンタイヨウ</t>
    </rPh>
    <phoneticPr fontId="2"/>
  </si>
  <si>
    <t>← 一般のリレー参加チーム数を記入ください。</t>
    <rPh sb="2" eb="4">
      <t>イッパン</t>
    </rPh>
    <rPh sb="8" eb="10">
      <t>サンカ</t>
    </rPh>
    <rPh sb="13" eb="14">
      <t>スウ</t>
    </rPh>
    <rPh sb="15" eb="17">
      <t>キニュウ</t>
    </rPh>
    <phoneticPr fontId="2"/>
  </si>
  <si>
    <t>← 小中学生のリレー参加チーム数を記入ください。</t>
    <rPh sb="2" eb="6">
      <t>ショウチュウガクセイ</t>
    </rPh>
    <rPh sb="10" eb="12">
      <t>サンカ</t>
    </rPh>
    <rPh sb="15" eb="16">
      <t>スウ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</si>
</sst>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;[&lt;=9999]0\-00;0\-00"/>
    <numFmt numFmtId="177" formatCode="[&lt;=999]00;[&lt;=9999]00\-00;00\-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Calibri"/>
      <family val="2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0.5"/>
      <color theme="1"/>
      <name val="游ゴシック Light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DF9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0" fontId="9" fillId="0" borderId="0" xfId="1" applyAlignment="1">
      <alignment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57" fontId="11" fillId="0" borderId="17" xfId="1" applyNumberFormat="1" applyFont="1" applyBorder="1" applyAlignment="1">
      <alignment horizontal="center" vertical="center" shrinkToFit="1"/>
    </xf>
    <xf numFmtId="0" fontId="11" fillId="0" borderId="17" xfId="1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vertical="center" shrinkToFit="1"/>
      <protection locked="0"/>
    </xf>
    <xf numFmtId="14" fontId="8" fillId="2" borderId="2" xfId="0" applyNumberFormat="1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176" fontId="8" fillId="2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13" xfId="0" applyNumberFormat="1" applyFont="1" applyFill="1" applyBorder="1" applyAlignment="1" applyProtection="1">
      <alignment vertical="center" shrinkToFit="1"/>
      <protection locked="0"/>
    </xf>
    <xf numFmtId="56" fontId="5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9" fillId="0" borderId="2" xfId="1" applyBorder="1" applyAlignment="1">
      <alignment horizontal="center" vertical="center"/>
    </xf>
    <xf numFmtId="0" fontId="12" fillId="0" borderId="0" xfId="1" applyFont="1" applyAlignment="1">
      <alignment horizontal="centerContinuous" vertical="center"/>
    </xf>
    <xf numFmtId="0" fontId="9" fillId="0" borderId="0" xfId="1" applyAlignment="1">
      <alignment horizontal="centerContinuous" vertical="center"/>
    </xf>
    <xf numFmtId="0" fontId="9" fillId="3" borderId="2" xfId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/>
    </xf>
    <xf numFmtId="0" fontId="9" fillId="3" borderId="2" xfId="1" applyFill="1" applyBorder="1" applyAlignment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56" fontId="5" fillId="0" borderId="19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0" borderId="5" xfId="0" applyNumberForma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11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9" fillId="0" borderId="0" xfId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49" fontId="0" fillId="0" borderId="6" xfId="0" applyNumberFormat="1" applyFill="1" applyBorder="1" applyProtection="1">
      <alignment vertical="center"/>
      <protection locked="0"/>
    </xf>
    <xf numFmtId="49" fontId="0" fillId="0" borderId="8" xfId="0" applyNumberFormat="1" applyFill="1" applyBorder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2" borderId="2" xfId="0" applyFill="1" applyBorder="1">
      <alignment vertical="center"/>
    </xf>
    <xf numFmtId="0" fontId="22" fillId="0" borderId="0" xfId="2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9" fontId="0" fillId="0" borderId="6" xfId="0" applyNumberFormat="1" applyFill="1" applyBorder="1" applyAlignment="1" applyProtection="1">
      <alignment vertical="center"/>
      <protection locked="0"/>
    </xf>
    <xf numFmtId="49" fontId="0" fillId="0" borderId="8" xfId="0" applyNumberFormat="1" applyFill="1" applyBorder="1" applyAlignment="1" applyProtection="1">
      <alignment vertical="center"/>
      <protection locked="0"/>
    </xf>
    <xf numFmtId="49" fontId="0" fillId="0" borderId="7" xfId="0" applyNumberFormat="1" applyFill="1" applyBorder="1" applyAlignment="1" applyProtection="1">
      <alignment vertical="center"/>
      <protection locked="0"/>
    </xf>
    <xf numFmtId="0" fontId="0" fillId="0" borderId="2" xfId="0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3" fontId="0" fillId="0" borderId="2" xfId="0" applyNumberFormat="1" applyBorder="1" applyProtection="1">
      <alignment vertical="center"/>
    </xf>
    <xf numFmtId="0" fontId="0" fillId="0" borderId="10" xfId="0" applyBorder="1" applyProtection="1">
      <alignment vertical="center"/>
    </xf>
    <xf numFmtId="3" fontId="0" fillId="0" borderId="10" xfId="0" applyNumberFormat="1" applyBorder="1" applyProtection="1">
      <alignment vertical="center"/>
    </xf>
    <xf numFmtId="0" fontId="0" fillId="0" borderId="9" xfId="0" applyBorder="1" applyProtection="1">
      <alignment vertical="center"/>
    </xf>
    <xf numFmtId="3" fontId="0" fillId="0" borderId="9" xfId="0" applyNumberFormat="1" applyBorder="1" applyProtection="1">
      <alignment vertical="center"/>
    </xf>
  </cellXfs>
  <cellStyles count="3">
    <cellStyle name="ハイパーリンク" xfId="2" builtinId="8"/>
    <cellStyle name="標準" xfId="0" builtinId="0"/>
    <cellStyle name="標準 2" xfId="1" xr:uid="{759040EF-E384-4263-9354-F90D792C4080}"/>
  </cellStyles>
  <dxfs count="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0000FF"/>
      <color rgb="FFCCFFFF"/>
      <color rgb="FFCD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jiswimmingkyoka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jiswimmingkyoka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739-8EEB-4A51-923E-A0A581330F32}">
  <sheetPr>
    <pageSetUpPr fitToPage="1"/>
  </sheetPr>
  <dimension ref="B1:P29"/>
  <sheetViews>
    <sheetView showGridLines="0" tabSelected="1" workbookViewId="0">
      <selection activeCell="C7" sqref="C7:G7"/>
    </sheetView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118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114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6" x14ac:dyDescent="0.55000000000000004">
      <c r="C4" t="s">
        <v>151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s">
        <v>115</v>
      </c>
    </row>
    <row r="5" spans="2:16" x14ac:dyDescent="0.55000000000000004">
      <c r="C5" t="s">
        <v>150</v>
      </c>
    </row>
    <row r="6" spans="2:16" ht="5" customHeight="1" x14ac:dyDescent="0.55000000000000004"/>
    <row r="7" spans="2:16" ht="30" customHeight="1" x14ac:dyDescent="0.55000000000000004">
      <c r="B7" s="2" t="s">
        <v>146</v>
      </c>
      <c r="C7" s="100"/>
      <c r="D7" s="101"/>
      <c r="E7" s="101"/>
      <c r="F7" s="101"/>
      <c r="G7" s="102"/>
      <c r="H7" s="74" t="s">
        <v>157</v>
      </c>
      <c r="I7" s="75"/>
      <c r="J7" s="100"/>
      <c r="K7" s="101"/>
      <c r="L7" s="101"/>
      <c r="M7" s="101"/>
      <c r="N7" s="102"/>
      <c r="P7" t="s">
        <v>31</v>
      </c>
    </row>
    <row r="8" spans="2:16" ht="30" customHeight="1" x14ac:dyDescent="0.55000000000000004">
      <c r="B8" s="2" t="s">
        <v>33</v>
      </c>
      <c r="C8" s="100"/>
      <c r="D8" s="101"/>
      <c r="E8" s="101"/>
      <c r="F8" s="101"/>
      <c r="G8" s="102"/>
      <c r="H8" s="74" t="s">
        <v>141</v>
      </c>
      <c r="I8" s="75"/>
      <c r="J8" s="100"/>
      <c r="K8" s="101"/>
      <c r="L8" s="101"/>
      <c r="M8" s="101"/>
      <c r="N8" s="102"/>
    </row>
    <row r="9" spans="2:16" ht="30" customHeight="1" x14ac:dyDescent="0.55000000000000004">
      <c r="B9" s="2" t="s">
        <v>148</v>
      </c>
      <c r="C9" s="100" t="s">
        <v>40</v>
      </c>
      <c r="D9" s="101"/>
      <c r="E9" s="101"/>
      <c r="F9" s="101"/>
      <c r="G9" s="102"/>
      <c r="H9" s="74" t="s">
        <v>149</v>
      </c>
      <c r="I9" s="75"/>
      <c r="J9" s="100" t="s">
        <v>40</v>
      </c>
      <c r="K9" s="101"/>
      <c r="L9" s="101"/>
      <c r="M9" s="101"/>
      <c r="N9" s="102"/>
    </row>
    <row r="10" spans="2:16" ht="5" customHeight="1" x14ac:dyDescent="0.55000000000000004"/>
    <row r="11" spans="2:16" ht="30" customHeight="1" x14ac:dyDescent="0.55000000000000004">
      <c r="B11" s="2" t="s">
        <v>21</v>
      </c>
      <c r="C11" s="66" t="s">
        <v>23</v>
      </c>
      <c r="D11" s="103"/>
      <c r="E11" s="104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22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</row>
    <row r="13" spans="2:16" ht="30" customHeight="1" x14ac:dyDescent="0.55000000000000004">
      <c r="B13" s="2" t="s">
        <v>3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</row>
    <row r="14" spans="2:16" ht="30" customHeight="1" x14ac:dyDescent="0.55000000000000004">
      <c r="B14" s="2" t="s">
        <v>26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2:16" ht="5" customHeight="1" x14ac:dyDescent="0.55000000000000004"/>
    <row r="16" spans="2:16" x14ac:dyDescent="0.55000000000000004">
      <c r="B16" s="108"/>
      <c r="C16" t="s">
        <v>156</v>
      </c>
    </row>
    <row r="18" spans="2:13" x14ac:dyDescent="0.55000000000000004">
      <c r="B18" t="s">
        <v>29</v>
      </c>
      <c r="C18" t="s">
        <v>119</v>
      </c>
      <c r="F18" s="3">
        <v>500</v>
      </c>
      <c r="G18" t="s">
        <v>28</v>
      </c>
      <c r="H18" s="6" t="s">
        <v>8</v>
      </c>
      <c r="I18">
        <f>IF(OR(C8=申込一覧表男子!S6,'申込書（個人用）'!C8=申込一覧表男子!S7,'申込書（個人用）'!C8=申込一覧表男子!S16),1,0)</f>
        <v>0</v>
      </c>
      <c r="J18" t="s">
        <v>30</v>
      </c>
      <c r="K18" s="71">
        <f>F18*I18</f>
        <v>0</v>
      </c>
      <c r="L18" s="71"/>
      <c r="M18" t="s">
        <v>27</v>
      </c>
    </row>
    <row r="19" spans="2:13" x14ac:dyDescent="0.55000000000000004">
      <c r="C19" t="s">
        <v>120</v>
      </c>
      <c r="F19" s="3">
        <v>1000</v>
      </c>
      <c r="G19" t="s">
        <v>28</v>
      </c>
      <c r="H19" s="6" t="s">
        <v>8</v>
      </c>
      <c r="I19">
        <f>IF(C8="",0,IF(I18=1,0,1))</f>
        <v>0</v>
      </c>
      <c r="J19" t="s">
        <v>30</v>
      </c>
      <c r="K19" s="72">
        <f>F19*I19</f>
        <v>0</v>
      </c>
      <c r="L19" s="72"/>
      <c r="M19" t="s">
        <v>27</v>
      </c>
    </row>
    <row r="20" spans="2:13" ht="30" customHeight="1" x14ac:dyDescent="0.55000000000000004">
      <c r="C20" s="1" t="s">
        <v>9</v>
      </c>
      <c r="D20" s="1"/>
      <c r="E20" s="4"/>
      <c r="F20" s="1"/>
      <c r="G20" s="1"/>
      <c r="H20" s="1"/>
      <c r="I20" s="1"/>
      <c r="J20" s="4"/>
      <c r="K20" s="73">
        <f>SUM(K18:L19)</f>
        <v>0</v>
      </c>
      <c r="L20" s="73"/>
      <c r="M20" s="1" t="s">
        <v>27</v>
      </c>
    </row>
    <row r="21" spans="2:13" ht="18" customHeight="1" x14ac:dyDescent="0.55000000000000004"/>
    <row r="22" spans="2:13" ht="21" customHeight="1" x14ac:dyDescent="0.55000000000000004">
      <c r="C22" s="70" t="s">
        <v>147</v>
      </c>
    </row>
    <row r="23" spans="2:13" x14ac:dyDescent="0.55000000000000004">
      <c r="C23" s="70" t="s">
        <v>152</v>
      </c>
    </row>
    <row r="24" spans="2:13" x14ac:dyDescent="0.55000000000000004">
      <c r="C24" t="s">
        <v>153</v>
      </c>
    </row>
    <row r="25" spans="2:13" x14ac:dyDescent="0.55000000000000004">
      <c r="C25" t="s">
        <v>154</v>
      </c>
    </row>
    <row r="26" spans="2:13" x14ac:dyDescent="0.55000000000000004">
      <c r="C26" t="s">
        <v>155</v>
      </c>
    </row>
    <row r="28" spans="2:13" x14ac:dyDescent="0.55000000000000004">
      <c r="C28" t="s">
        <v>159</v>
      </c>
    </row>
    <row r="29" spans="2:13" x14ac:dyDescent="0.55000000000000004">
      <c r="C29" s="109" t="s">
        <v>158</v>
      </c>
    </row>
  </sheetData>
  <sheetProtection sheet="1" objects="1" scenarios="1"/>
  <mergeCells count="16">
    <mergeCell ref="K18:L18"/>
    <mergeCell ref="K19:L19"/>
    <mergeCell ref="K20:L20"/>
    <mergeCell ref="D11:E11"/>
    <mergeCell ref="H7:I7"/>
    <mergeCell ref="H9:I9"/>
    <mergeCell ref="C9:G9"/>
    <mergeCell ref="J9:N9"/>
    <mergeCell ref="C8:G8"/>
    <mergeCell ref="H8:I8"/>
    <mergeCell ref="J8:N8"/>
    <mergeCell ref="J7:N7"/>
    <mergeCell ref="C7:G7"/>
    <mergeCell ref="C12:N12"/>
    <mergeCell ref="C13:N13"/>
    <mergeCell ref="C14:N14"/>
  </mergeCells>
  <phoneticPr fontId="2"/>
  <conditionalFormatting sqref="C7:G9 J7:N9 D11:E11 C12:N14">
    <cfRule type="containsBlanks" dxfId="4" priority="2">
      <formula>LEN(TRIM(C7))=0</formula>
    </cfRule>
  </conditionalFormatting>
  <dataValidations count="3">
    <dataValidation type="list" allowBlank="1" showInputMessage="1" showErrorMessage="1" sqref="J8:N8" xr:uid="{51FDD4AD-FEEF-4313-A718-3EE4F4C6F0E3}">
      <formula1>"男子,女子"</formula1>
    </dataValidation>
    <dataValidation imeMode="hiragana" allowBlank="1" showInputMessage="1" showErrorMessage="1" sqref="J7:N7" xr:uid="{703F7793-7751-40CF-BD7A-E3529564EA41}"/>
    <dataValidation errorStyle="warning" operator="notEqual" allowBlank="1" showInputMessage="1" errorTitle="同一種目" error="出場種目が同じです。他の種目を選択ください。" sqref="O9" xr:uid="{BE93BD28-111A-43FD-BE59-098E6E279AE1}"/>
  </dataValidations>
  <hyperlinks>
    <hyperlink ref="C29" r:id="rId1" display="mailto:ujiswimmingkyokai@gmail.com" xr:uid="{671B04C9-31B4-4DF8-B86D-B4A542AEC4F4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6C0825-9929-406C-ABC7-EC3DFB4EA0CC}">
          <x14:formula1>
            <xm:f>申込一覧表男子!$S$6:$S$16</xm:f>
          </x14:formula1>
          <xm:sqref>C8:G8</xm:sqref>
        </x14:dataValidation>
        <x14:dataValidation type="list" allowBlank="1" showInputMessage="1" showErrorMessage="1" xr:uid="{A63F00C1-7A6B-4644-AE26-9060478FD66D}">
          <x14:formula1>
            <xm:f>申込一覧表男子!$U$6:$U$24</xm:f>
          </x14:formula1>
          <xm:sqref>C9:G9 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6CAE-E901-4038-B0E6-F3C8351E48BA}">
  <sheetPr>
    <pageSetUpPr fitToPage="1"/>
  </sheetPr>
  <dimension ref="B1:P33"/>
  <sheetViews>
    <sheetView showGridLines="0" workbookViewId="0">
      <selection activeCell="C7" sqref="C7:N7"/>
    </sheetView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118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114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t="s">
        <v>115</v>
      </c>
    </row>
    <row r="4" spans="2:16" x14ac:dyDescent="0.55000000000000004">
      <c r="C4" t="s">
        <v>116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x14ac:dyDescent="0.55000000000000004">
      <c r="C5" t="s">
        <v>117</v>
      </c>
    </row>
    <row r="6" spans="2:16" ht="5" customHeight="1" x14ac:dyDescent="0.55000000000000004"/>
    <row r="7" spans="2:16" ht="30" customHeight="1" x14ac:dyDescent="0.55000000000000004">
      <c r="B7" s="2" t="s">
        <v>24</v>
      </c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P7" t="s">
        <v>160</v>
      </c>
    </row>
    <row r="8" spans="2:16" ht="30" customHeight="1" x14ac:dyDescent="0.55000000000000004">
      <c r="B8" s="2" t="s">
        <v>25</v>
      </c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6" ht="30" customHeight="1" x14ac:dyDescent="0.55000000000000004">
      <c r="B9" s="2" t="s">
        <v>1</v>
      </c>
      <c r="C9" s="105"/>
      <c r="D9" s="106"/>
      <c r="E9" s="106"/>
      <c r="F9" s="106"/>
      <c r="G9" s="107"/>
      <c r="H9" s="76" t="s">
        <v>157</v>
      </c>
      <c r="I9" s="77"/>
      <c r="J9" s="110"/>
      <c r="K9" s="111"/>
      <c r="L9" s="111"/>
      <c r="M9" s="111"/>
      <c r="N9" s="112"/>
    </row>
    <row r="10" spans="2:16" ht="5" customHeight="1" x14ac:dyDescent="0.55000000000000004"/>
    <row r="11" spans="2:16" ht="30" customHeight="1" x14ac:dyDescent="0.55000000000000004">
      <c r="B11" s="2" t="s">
        <v>21</v>
      </c>
      <c r="C11" s="66" t="s">
        <v>23</v>
      </c>
      <c r="D11" s="113"/>
      <c r="E11" s="114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22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</row>
    <row r="13" spans="2:16" ht="30" customHeight="1" x14ac:dyDescent="0.55000000000000004">
      <c r="B13" s="2" t="s">
        <v>3</v>
      </c>
      <c r="C13" s="113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4"/>
    </row>
    <row r="14" spans="2:16" ht="30" customHeight="1" x14ac:dyDescent="0.55000000000000004">
      <c r="B14" s="2" t="s">
        <v>26</v>
      </c>
      <c r="C14" s="113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4"/>
    </row>
    <row r="15" spans="2:16" ht="5" customHeight="1" x14ac:dyDescent="0.55000000000000004"/>
    <row r="16" spans="2:16" ht="26" x14ac:dyDescent="0.55000000000000004">
      <c r="B16" s="116" t="s">
        <v>4</v>
      </c>
      <c r="C16" s="117" t="s">
        <v>11</v>
      </c>
      <c r="D16" s="117" t="s">
        <v>10</v>
      </c>
      <c r="E16" s="118" t="s">
        <v>12</v>
      </c>
      <c r="F16" s="118" t="s">
        <v>13</v>
      </c>
      <c r="G16" s="118" t="s">
        <v>14</v>
      </c>
      <c r="H16" s="118" t="s">
        <v>15</v>
      </c>
      <c r="I16" s="118" t="s">
        <v>16</v>
      </c>
      <c r="J16" s="118" t="s">
        <v>17</v>
      </c>
      <c r="K16" s="118" t="s">
        <v>18</v>
      </c>
      <c r="L16" s="118" t="s">
        <v>19</v>
      </c>
      <c r="M16" s="118" t="s">
        <v>20</v>
      </c>
      <c r="N16" s="119" t="s">
        <v>7</v>
      </c>
    </row>
    <row r="17" spans="2:16" ht="30" customHeight="1" x14ac:dyDescent="0.55000000000000004">
      <c r="B17" s="116" t="s">
        <v>5</v>
      </c>
      <c r="C17" s="120">
        <f>申込一覧表男子!V26</f>
        <v>0</v>
      </c>
      <c r="D17" s="120">
        <f>申込一覧表男子!W26</f>
        <v>0</v>
      </c>
      <c r="E17" s="120">
        <f>申込一覧表男子!X26</f>
        <v>0</v>
      </c>
      <c r="F17" s="120">
        <f>申込一覧表男子!Y26</f>
        <v>0</v>
      </c>
      <c r="G17" s="120">
        <f>申込一覧表男子!Z26</f>
        <v>0</v>
      </c>
      <c r="H17" s="120">
        <f>申込一覧表男子!AA26</f>
        <v>0</v>
      </c>
      <c r="I17" s="120">
        <f>申込一覧表男子!AB26</f>
        <v>0</v>
      </c>
      <c r="J17" s="120">
        <f>申込一覧表男子!AC26</f>
        <v>0</v>
      </c>
      <c r="K17" s="120">
        <f>申込一覧表男子!AD26</f>
        <v>0</v>
      </c>
      <c r="L17" s="120">
        <f>申込一覧表男子!AE26</f>
        <v>0</v>
      </c>
      <c r="M17" s="120">
        <f>申込一覧表男子!AF26</f>
        <v>0</v>
      </c>
      <c r="N17" s="120">
        <f>SUM(C17:M17)</f>
        <v>0</v>
      </c>
    </row>
    <row r="18" spans="2:16" ht="30" customHeight="1" thickBot="1" x14ac:dyDescent="0.6">
      <c r="B18" s="121" t="s">
        <v>6</v>
      </c>
      <c r="C18" s="122">
        <f>申込一覧表女子!V26</f>
        <v>0</v>
      </c>
      <c r="D18" s="122">
        <f>申込一覧表女子!W26</f>
        <v>0</v>
      </c>
      <c r="E18" s="122">
        <f>申込一覧表女子!X26</f>
        <v>0</v>
      </c>
      <c r="F18" s="122">
        <f>申込一覧表女子!Y26</f>
        <v>0</v>
      </c>
      <c r="G18" s="122">
        <f>申込一覧表女子!Z26</f>
        <v>0</v>
      </c>
      <c r="H18" s="122">
        <f>申込一覧表女子!AA26</f>
        <v>0</v>
      </c>
      <c r="I18" s="122">
        <f>申込一覧表女子!AB26</f>
        <v>0</v>
      </c>
      <c r="J18" s="122">
        <f>申込一覧表女子!AC26</f>
        <v>0</v>
      </c>
      <c r="K18" s="122">
        <f>申込一覧表女子!AD26</f>
        <v>0</v>
      </c>
      <c r="L18" s="122">
        <f>申込一覧表女子!AE26</f>
        <v>0</v>
      </c>
      <c r="M18" s="122">
        <f>申込一覧表女子!AF26</f>
        <v>0</v>
      </c>
      <c r="N18" s="122">
        <f>SUM(C18:M18)</f>
        <v>0</v>
      </c>
    </row>
    <row r="19" spans="2:16" ht="30" customHeight="1" thickTop="1" x14ac:dyDescent="0.55000000000000004">
      <c r="B19" s="123" t="s">
        <v>7</v>
      </c>
      <c r="C19" s="124">
        <f>SUM(C17:C18)</f>
        <v>0</v>
      </c>
      <c r="D19" s="124">
        <f t="shared" ref="D19:N19" si="0">SUM(D17:D18)</f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  <c r="L19" s="124">
        <f t="shared" si="0"/>
        <v>0</v>
      </c>
      <c r="M19" s="124">
        <f t="shared" si="0"/>
        <v>0</v>
      </c>
      <c r="N19" s="124">
        <f t="shared" si="0"/>
        <v>0</v>
      </c>
    </row>
    <row r="20" spans="2:16" ht="5" customHeight="1" x14ac:dyDescent="0.55000000000000004"/>
    <row r="21" spans="2:16" x14ac:dyDescent="0.55000000000000004">
      <c r="B21" t="s">
        <v>29</v>
      </c>
      <c r="C21" t="s">
        <v>119</v>
      </c>
      <c r="F21" s="3">
        <v>500</v>
      </c>
      <c r="G21" t="s">
        <v>28</v>
      </c>
      <c r="H21" s="6" t="s">
        <v>8</v>
      </c>
      <c r="I21">
        <f>SUM(C19:D19,M19)</f>
        <v>0</v>
      </c>
      <c r="J21" t="s">
        <v>30</v>
      </c>
      <c r="K21" s="71">
        <f>F21*I21</f>
        <v>0</v>
      </c>
      <c r="L21" s="71"/>
      <c r="M21" t="s">
        <v>27</v>
      </c>
    </row>
    <row r="22" spans="2:16" x14ac:dyDescent="0.55000000000000004">
      <c r="C22" t="s">
        <v>120</v>
      </c>
      <c r="F22" s="3">
        <v>1000</v>
      </c>
      <c r="G22" t="s">
        <v>28</v>
      </c>
      <c r="H22" s="6" t="s">
        <v>8</v>
      </c>
      <c r="I22">
        <f>SUM(E19:L19)</f>
        <v>0</v>
      </c>
      <c r="J22" t="s">
        <v>30</v>
      </c>
      <c r="K22" s="72">
        <f>F22*I22</f>
        <v>0</v>
      </c>
      <c r="L22" s="72"/>
      <c r="M22" t="s">
        <v>27</v>
      </c>
    </row>
    <row r="23" spans="2:16" x14ac:dyDescent="0.55000000000000004">
      <c r="C23" t="s">
        <v>130</v>
      </c>
      <c r="E23" s="3"/>
      <c r="F23">
        <v>600</v>
      </c>
      <c r="G23" t="s">
        <v>28</v>
      </c>
      <c r="H23" s="6" t="s">
        <v>8</v>
      </c>
      <c r="I23" s="63"/>
      <c r="J23" t="s">
        <v>121</v>
      </c>
      <c r="K23" s="72">
        <f>F23*I23</f>
        <v>0</v>
      </c>
      <c r="L23" s="72"/>
      <c r="M23" t="s">
        <v>27</v>
      </c>
      <c r="P23" t="s">
        <v>164</v>
      </c>
    </row>
    <row r="24" spans="2:16" x14ac:dyDescent="0.55000000000000004">
      <c r="C24" t="s">
        <v>131</v>
      </c>
      <c r="E24" s="3"/>
      <c r="F24" s="7">
        <v>1000</v>
      </c>
      <c r="G24" s="8" t="s">
        <v>28</v>
      </c>
      <c r="H24" s="9" t="s">
        <v>8</v>
      </c>
      <c r="I24" s="64"/>
      <c r="J24" s="8" t="s">
        <v>121</v>
      </c>
      <c r="K24" s="78">
        <f>F24*I24</f>
        <v>0</v>
      </c>
      <c r="L24" s="78"/>
      <c r="M24" s="8" t="s">
        <v>27</v>
      </c>
      <c r="P24" t="s">
        <v>163</v>
      </c>
    </row>
    <row r="25" spans="2:16" x14ac:dyDescent="0.55000000000000004">
      <c r="C25" s="1" t="s">
        <v>9</v>
      </c>
      <c r="D25" s="1"/>
      <c r="E25" s="4"/>
      <c r="F25" s="1"/>
      <c r="G25" s="1"/>
      <c r="H25" s="1"/>
      <c r="I25" s="1"/>
      <c r="J25" s="4"/>
      <c r="K25" s="73">
        <f>SUM(K21:L24)</f>
        <v>0</v>
      </c>
      <c r="L25" s="73"/>
      <c r="M25" s="1" t="s">
        <v>27</v>
      </c>
    </row>
    <row r="26" spans="2:16" ht="5" customHeight="1" x14ac:dyDescent="0.55000000000000004"/>
    <row r="27" spans="2:16" ht="21" customHeight="1" x14ac:dyDescent="0.55000000000000004">
      <c r="B27" t="s">
        <v>123</v>
      </c>
    </row>
    <row r="28" spans="2:16" ht="30" customHeight="1" x14ac:dyDescent="0.55000000000000004">
      <c r="B28" s="2" t="s">
        <v>124</v>
      </c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2:16" ht="30" customHeight="1" x14ac:dyDescent="0.55000000000000004">
      <c r="B29" s="2" t="s">
        <v>124</v>
      </c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</row>
    <row r="30" spans="2:16" ht="30" customHeight="1" x14ac:dyDescent="0.55000000000000004">
      <c r="B30" s="2" t="s">
        <v>124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2" spans="2:16" x14ac:dyDescent="0.55000000000000004">
      <c r="B32" t="s">
        <v>159</v>
      </c>
    </row>
    <row r="33" spans="2:2" x14ac:dyDescent="0.55000000000000004">
      <c r="B33" s="109" t="s">
        <v>158</v>
      </c>
    </row>
  </sheetData>
  <sheetProtection sheet="1" objects="1" scenarios="1"/>
  <mergeCells count="17">
    <mergeCell ref="C28:N28"/>
    <mergeCell ref="C29:N29"/>
    <mergeCell ref="C30:N30"/>
    <mergeCell ref="C7:N7"/>
    <mergeCell ref="C8:N8"/>
    <mergeCell ref="C9:G9"/>
    <mergeCell ref="J9:N9"/>
    <mergeCell ref="D11:E11"/>
    <mergeCell ref="K25:L25"/>
    <mergeCell ref="H9:I9"/>
    <mergeCell ref="K21:L21"/>
    <mergeCell ref="K22:L22"/>
    <mergeCell ref="K23:L23"/>
    <mergeCell ref="K24:L24"/>
    <mergeCell ref="C12:N12"/>
    <mergeCell ref="C13:N13"/>
    <mergeCell ref="C14:N14"/>
  </mergeCells>
  <phoneticPr fontId="2"/>
  <conditionalFormatting sqref="C7:N8 C9:G9 J9:N9 D11:E11 C12:N14">
    <cfRule type="containsBlanks" dxfId="1" priority="2">
      <formula>LEN(TRIM(C7))=0</formula>
    </cfRule>
  </conditionalFormatting>
  <conditionalFormatting sqref="C28:N30">
    <cfRule type="containsBlanks" dxfId="0" priority="1">
      <formula>LEN(TRIM(C28))=0</formula>
    </cfRule>
  </conditionalFormatting>
  <dataValidations count="1">
    <dataValidation imeMode="hiragana" allowBlank="1" showInputMessage="1" showErrorMessage="1" sqref="J9:N9" xr:uid="{BBFEDBB2-2CBB-4709-AF1D-8E932A5D6749}"/>
  </dataValidations>
  <hyperlinks>
    <hyperlink ref="B33" r:id="rId1" display="mailto:ujiswimmingkyokai@gmail.com" xr:uid="{9761A48C-1A5C-4508-8A07-83E12BAAC1FD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76A3-D446-4D32-B8D6-F422FFFA296E}">
  <sheetPr>
    <pageSetUpPr fitToPage="1"/>
  </sheetPr>
  <dimension ref="A1:AG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:M4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2.58203125" customWidth="1"/>
    <col min="21" max="21" width="15.83203125" style="14" bestFit="1" customWidth="1"/>
  </cols>
  <sheetData>
    <row r="1" spans="1:33" ht="22.5" x14ac:dyDescent="0.55000000000000004">
      <c r="A1" s="50" t="s">
        <v>118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5" t="s">
        <v>98</v>
      </c>
      <c r="R1" s="6"/>
      <c r="S1" s="6"/>
      <c r="T1" s="6"/>
    </row>
    <row r="2" spans="1:33" ht="22.5" x14ac:dyDescent="0.55000000000000004">
      <c r="A2" s="50" t="s">
        <v>95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127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31</v>
      </c>
      <c r="O3" s="32"/>
      <c r="P3" s="34"/>
      <c r="Q3" s="32"/>
      <c r="S3" s="6"/>
      <c r="T3" s="6"/>
    </row>
    <row r="4" spans="1:33" x14ac:dyDescent="0.55000000000000004">
      <c r="A4" s="87" t="s">
        <v>32</v>
      </c>
      <c r="B4" s="85" t="s">
        <v>35</v>
      </c>
      <c r="C4" s="85" t="s">
        <v>36</v>
      </c>
      <c r="D4" s="84" t="s">
        <v>125</v>
      </c>
      <c r="E4" s="84" t="s">
        <v>126</v>
      </c>
      <c r="F4" s="85" t="s">
        <v>34</v>
      </c>
      <c r="G4" s="84" t="s">
        <v>122</v>
      </c>
      <c r="H4" s="88" t="s">
        <v>33</v>
      </c>
      <c r="I4" s="84" t="s">
        <v>94</v>
      </c>
      <c r="J4" s="87" t="s">
        <v>37</v>
      </c>
      <c r="K4" s="87"/>
      <c r="L4" s="87"/>
      <c r="M4" s="87"/>
      <c r="N4" s="87" t="s">
        <v>38</v>
      </c>
      <c r="O4" s="87"/>
      <c r="P4" s="87"/>
      <c r="Q4" s="87"/>
      <c r="S4" s="56">
        <v>45536</v>
      </c>
      <c r="T4" s="65"/>
      <c r="U4" s="82" t="s">
        <v>39</v>
      </c>
      <c r="V4" s="86" t="s">
        <v>11</v>
      </c>
      <c r="W4" s="86" t="s">
        <v>10</v>
      </c>
      <c r="X4" s="86" t="s">
        <v>93</v>
      </c>
      <c r="Y4" s="79" t="s">
        <v>85</v>
      </c>
      <c r="Z4" s="79" t="s">
        <v>86</v>
      </c>
      <c r="AA4" s="79" t="s">
        <v>87</v>
      </c>
      <c r="AB4" s="79" t="s">
        <v>88</v>
      </c>
      <c r="AC4" s="79" t="s">
        <v>89</v>
      </c>
      <c r="AD4" s="79" t="s">
        <v>90</v>
      </c>
      <c r="AE4" s="79" t="s">
        <v>91</v>
      </c>
      <c r="AF4" s="79" t="s">
        <v>92</v>
      </c>
      <c r="AG4" s="80" t="s">
        <v>7</v>
      </c>
    </row>
    <row r="5" spans="1:33" x14ac:dyDescent="0.55000000000000004">
      <c r="A5" s="87"/>
      <c r="B5" s="85"/>
      <c r="C5" s="85"/>
      <c r="D5" s="85"/>
      <c r="E5" s="85"/>
      <c r="F5" s="85"/>
      <c r="G5" s="85"/>
      <c r="H5" s="88"/>
      <c r="I5" s="85"/>
      <c r="J5" s="15" t="s">
        <v>39</v>
      </c>
      <c r="K5" s="16" t="s">
        <v>59</v>
      </c>
      <c r="L5" s="17" t="s">
        <v>60</v>
      </c>
      <c r="M5" s="18" t="s">
        <v>61</v>
      </c>
      <c r="N5" s="15" t="s">
        <v>39</v>
      </c>
      <c r="O5" s="16" t="s">
        <v>59</v>
      </c>
      <c r="P5" s="17" t="s">
        <v>60</v>
      </c>
      <c r="Q5" s="18" t="s">
        <v>61</v>
      </c>
      <c r="S5" s="6" t="s">
        <v>33</v>
      </c>
      <c r="T5" s="46"/>
      <c r="U5" s="83"/>
      <c r="V5" s="86"/>
      <c r="W5" s="86"/>
      <c r="X5" s="86"/>
      <c r="Y5" s="79"/>
      <c r="Z5" s="79"/>
      <c r="AA5" s="79"/>
      <c r="AB5" s="79"/>
      <c r="AC5" s="79"/>
      <c r="AD5" s="79"/>
      <c r="AE5" s="79"/>
      <c r="AF5" s="79"/>
      <c r="AG5" s="81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11</v>
      </c>
      <c r="T6" s="48"/>
      <c r="U6" s="25" t="s">
        <v>40</v>
      </c>
      <c r="V6" s="2">
        <f t="shared" ref="V6:V24" si="0">SUMIFS($R$6:$R$105,$H$6:$H$105,V$4,$J$6:$J$105,$U6)+SUMIFS($R$6:$R$105,$H$6:$H$105,V$4,$N$6:$N$105,$U6)</f>
        <v>0</v>
      </c>
      <c r="W6" s="2">
        <f t="shared" ref="W6:AF21" si="1">SUMIFS($R$6:$R$105,$H$6:$H$105,W$4,$J$6:$J$105,$U6)+SUMIFS($R$6:$R$105,$H$6:$H$105,W$4,$N$6:$N$105,$U6)</f>
        <v>0</v>
      </c>
      <c r="X6" s="2">
        <f t="shared" si="1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2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10</v>
      </c>
      <c r="T7" s="48"/>
      <c r="U7" s="25" t="s">
        <v>44</v>
      </c>
      <c r="V7" s="2">
        <f t="shared" si="0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ref="AG7:AG24" si="3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2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93</v>
      </c>
      <c r="T8" s="48"/>
      <c r="U8" s="25" t="s">
        <v>41</v>
      </c>
      <c r="V8" s="2">
        <f t="shared" si="0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3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2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85</v>
      </c>
      <c r="T9" s="49"/>
      <c r="U9" s="25" t="s">
        <v>57</v>
      </c>
      <c r="V9" s="2">
        <f t="shared" si="0"/>
        <v>0</v>
      </c>
      <c r="W9" s="2">
        <f t="shared" si="1"/>
        <v>0</v>
      </c>
      <c r="X9" s="2">
        <f t="shared" si="1"/>
        <v>0</v>
      </c>
      <c r="Y9" s="2">
        <f t="shared" si="1"/>
        <v>0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3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2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86</v>
      </c>
      <c r="T10" s="49"/>
      <c r="U10" s="25" t="s">
        <v>58</v>
      </c>
      <c r="V10" s="2">
        <f t="shared" si="0"/>
        <v>0</v>
      </c>
      <c r="W10" s="2">
        <f t="shared" si="1"/>
        <v>0</v>
      </c>
      <c r="X10" s="2">
        <f t="shared" si="1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3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2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87</v>
      </c>
      <c r="T11" s="49"/>
      <c r="U11" s="25" t="s">
        <v>50</v>
      </c>
      <c r="V11" s="2">
        <f t="shared" si="0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3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2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88</v>
      </c>
      <c r="T12" s="49"/>
      <c r="U12" s="25" t="s">
        <v>47</v>
      </c>
      <c r="V12" s="2">
        <f t="shared" si="0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3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2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89</v>
      </c>
      <c r="T13" s="49"/>
      <c r="U13" s="25" t="s">
        <v>53</v>
      </c>
      <c r="V13" s="2">
        <f t="shared" si="0"/>
        <v>0</v>
      </c>
      <c r="W13" s="2">
        <f t="shared" si="1"/>
        <v>0</v>
      </c>
      <c r="X13" s="2">
        <f t="shared" si="1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3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2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90</v>
      </c>
      <c r="T14" s="49"/>
      <c r="U14" s="25" t="s">
        <v>54</v>
      </c>
      <c r="V14" s="2">
        <f t="shared" si="0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3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2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91</v>
      </c>
      <c r="T15" s="49"/>
      <c r="U15" s="25" t="s">
        <v>52</v>
      </c>
      <c r="V15" s="2">
        <f t="shared" si="0"/>
        <v>0</v>
      </c>
      <c r="W15" s="2">
        <f t="shared" si="1"/>
        <v>0</v>
      </c>
      <c r="X15" s="2">
        <f t="shared" si="1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3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2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92</v>
      </c>
      <c r="T16" s="49"/>
      <c r="U16" s="25" t="s">
        <v>51</v>
      </c>
      <c r="V16" s="2">
        <f t="shared" si="0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3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2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48</v>
      </c>
      <c r="V17" s="2">
        <f t="shared" si="0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3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2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56</v>
      </c>
      <c r="V18" s="2">
        <f t="shared" si="0"/>
        <v>0</v>
      </c>
      <c r="W18" s="2">
        <f t="shared" si="1"/>
        <v>0</v>
      </c>
      <c r="X18" s="2">
        <f t="shared" si="1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3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2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43</v>
      </c>
      <c r="V19" s="2">
        <f t="shared" si="0"/>
        <v>0</v>
      </c>
      <c r="W19" s="2">
        <f t="shared" si="1"/>
        <v>0</v>
      </c>
      <c r="X19" s="2">
        <f t="shared" si="1"/>
        <v>0</v>
      </c>
      <c r="Y19" s="2">
        <f t="shared" si="1"/>
        <v>0</v>
      </c>
      <c r="Z19" s="2">
        <f t="shared" si="1"/>
        <v>0</v>
      </c>
      <c r="AA19" s="2">
        <f t="shared" si="1"/>
        <v>0</v>
      </c>
      <c r="AB19" s="2">
        <f t="shared" si="1"/>
        <v>0</v>
      </c>
      <c r="AC19" s="2">
        <f t="shared" si="1"/>
        <v>0</v>
      </c>
      <c r="AD19" s="2">
        <f t="shared" si="1"/>
        <v>0</v>
      </c>
      <c r="AE19" s="2">
        <f t="shared" si="1"/>
        <v>0</v>
      </c>
      <c r="AF19" s="2">
        <f t="shared" si="1"/>
        <v>0</v>
      </c>
      <c r="AG19" s="2">
        <f t="shared" si="3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2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45</v>
      </c>
      <c r="V20" s="2">
        <f t="shared" si="0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  <c r="AB20" s="2">
        <f t="shared" si="1"/>
        <v>0</v>
      </c>
      <c r="AC20" s="2">
        <f t="shared" si="1"/>
        <v>0</v>
      </c>
      <c r="AD20" s="2">
        <f t="shared" si="1"/>
        <v>0</v>
      </c>
      <c r="AE20" s="2">
        <f t="shared" si="1"/>
        <v>0</v>
      </c>
      <c r="AF20" s="2">
        <f t="shared" si="1"/>
        <v>0</v>
      </c>
      <c r="AG20" s="2">
        <f t="shared" si="3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2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79</v>
      </c>
      <c r="T21" s="6"/>
      <c r="U21" s="25" t="s">
        <v>46</v>
      </c>
      <c r="V21" s="2">
        <f t="shared" si="0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  <c r="AB21" s="2">
        <f t="shared" si="1"/>
        <v>0</v>
      </c>
      <c r="AC21" s="2">
        <f t="shared" si="1"/>
        <v>0</v>
      </c>
      <c r="AD21" s="2">
        <f t="shared" si="1"/>
        <v>0</v>
      </c>
      <c r="AE21" s="2">
        <f t="shared" si="1"/>
        <v>0</v>
      </c>
      <c r="AF21" s="2">
        <f t="shared" si="1"/>
        <v>0</v>
      </c>
      <c r="AG21" s="2">
        <f t="shared" si="3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2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80</v>
      </c>
      <c r="T22" s="6"/>
      <c r="U22" s="25" t="s">
        <v>49</v>
      </c>
      <c r="V22" s="2">
        <f t="shared" si="0"/>
        <v>0</v>
      </c>
      <c r="W22" s="2">
        <f t="shared" ref="W22:AF24" si="4">SUMIFS($R$6:$R$105,$H$6:$H$105,W$4,$J$6:$J$105,$U22)+SUMIFS($R$6:$R$105,$H$6:$H$105,W$4,$N$6:$N$105,$U22)</f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  <c r="AC22" s="2">
        <f t="shared" si="4"/>
        <v>0</v>
      </c>
      <c r="AD22" s="2">
        <f t="shared" si="4"/>
        <v>0</v>
      </c>
      <c r="AE22" s="2">
        <f t="shared" si="4"/>
        <v>0</v>
      </c>
      <c r="AF22" s="2">
        <f t="shared" si="4"/>
        <v>0</v>
      </c>
      <c r="AG22" s="2">
        <f t="shared" si="3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2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81</v>
      </c>
      <c r="T23" s="6"/>
      <c r="U23" s="25" t="s">
        <v>55</v>
      </c>
      <c r="V23" s="2">
        <f t="shared" si="0"/>
        <v>0</v>
      </c>
      <c r="W23" s="2">
        <f t="shared" si="4"/>
        <v>0</v>
      </c>
      <c r="X23" s="2">
        <f t="shared" si="4"/>
        <v>0</v>
      </c>
      <c r="Y23" s="2">
        <f t="shared" si="4"/>
        <v>0</v>
      </c>
      <c r="Z23" s="2">
        <f t="shared" si="4"/>
        <v>0</v>
      </c>
      <c r="AA23" s="2">
        <f t="shared" si="4"/>
        <v>0</v>
      </c>
      <c r="AB23" s="2">
        <f t="shared" si="4"/>
        <v>0</v>
      </c>
      <c r="AC23" s="2">
        <f t="shared" si="4"/>
        <v>0</v>
      </c>
      <c r="AD23" s="2">
        <f t="shared" si="4"/>
        <v>0</v>
      </c>
      <c r="AE23" s="2">
        <f t="shared" si="4"/>
        <v>0</v>
      </c>
      <c r="AF23" s="2">
        <f t="shared" si="4"/>
        <v>0</v>
      </c>
      <c r="AG23" s="2">
        <f t="shared" si="3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2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82</v>
      </c>
      <c r="T24" s="6"/>
      <c r="U24" s="27" t="s">
        <v>42</v>
      </c>
      <c r="V24" s="2">
        <f t="shared" si="0"/>
        <v>0</v>
      </c>
      <c r="W24" s="2">
        <f t="shared" si="4"/>
        <v>0</v>
      </c>
      <c r="X24" s="2">
        <f t="shared" si="4"/>
        <v>0</v>
      </c>
      <c r="Y24" s="2">
        <f t="shared" si="4"/>
        <v>0</v>
      </c>
      <c r="Z24" s="2">
        <f t="shared" si="4"/>
        <v>0</v>
      </c>
      <c r="AA24" s="2">
        <f t="shared" si="4"/>
        <v>0</v>
      </c>
      <c r="AB24" s="2">
        <f t="shared" si="4"/>
        <v>0</v>
      </c>
      <c r="AC24" s="2">
        <f t="shared" si="4"/>
        <v>0</v>
      </c>
      <c r="AD24" s="2">
        <f t="shared" si="4"/>
        <v>0</v>
      </c>
      <c r="AE24" s="2">
        <f t="shared" si="4"/>
        <v>0</v>
      </c>
      <c r="AF24" s="2">
        <f t="shared" si="4"/>
        <v>0</v>
      </c>
      <c r="AG24" s="12">
        <f t="shared" si="3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2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83</v>
      </c>
      <c r="T25" s="6"/>
      <c r="U25" s="28" t="s">
        <v>96</v>
      </c>
      <c r="V25" s="13">
        <f>SUM(V6:V24)</f>
        <v>0</v>
      </c>
      <c r="W25" s="13">
        <f t="shared" ref="W25:AG25" si="5">SUM(W6:W24)</f>
        <v>0</v>
      </c>
      <c r="X25" s="13">
        <f t="shared" si="5"/>
        <v>0</v>
      </c>
      <c r="Y25" s="13">
        <f t="shared" si="5"/>
        <v>0</v>
      </c>
      <c r="Z25" s="13">
        <f t="shared" si="5"/>
        <v>0</v>
      </c>
      <c r="AA25" s="13">
        <f t="shared" si="5"/>
        <v>0</v>
      </c>
      <c r="AB25" s="13">
        <f t="shared" si="5"/>
        <v>0</v>
      </c>
      <c r="AC25" s="13">
        <f t="shared" si="5"/>
        <v>0</v>
      </c>
      <c r="AD25" s="13">
        <f t="shared" si="5"/>
        <v>0</v>
      </c>
      <c r="AE25" s="13">
        <f t="shared" si="5"/>
        <v>0</v>
      </c>
      <c r="AF25" s="13">
        <f t="shared" si="5"/>
        <v>0</v>
      </c>
      <c r="AG25" s="13">
        <f t="shared" si="5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2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84</v>
      </c>
      <c r="T26" s="6"/>
      <c r="U26" s="25" t="s">
        <v>97</v>
      </c>
      <c r="V26" s="26">
        <f t="shared" ref="V26:AG26" si="6">SUMIF($H$6:$H$105,V4,$R$6:$R$105)</f>
        <v>0</v>
      </c>
      <c r="W26" s="26">
        <f t="shared" si="6"/>
        <v>0</v>
      </c>
      <c r="X26" s="26">
        <f t="shared" si="6"/>
        <v>0</v>
      </c>
      <c r="Y26" s="26">
        <f t="shared" si="6"/>
        <v>0</v>
      </c>
      <c r="Z26" s="26">
        <f t="shared" si="6"/>
        <v>0</v>
      </c>
      <c r="AA26" s="26">
        <f t="shared" si="6"/>
        <v>0</v>
      </c>
      <c r="AB26" s="26">
        <f t="shared" si="6"/>
        <v>0</v>
      </c>
      <c r="AC26" s="26">
        <f t="shared" si="6"/>
        <v>0</v>
      </c>
      <c r="AD26" s="26">
        <f t="shared" si="6"/>
        <v>0</v>
      </c>
      <c r="AE26" s="26">
        <f t="shared" si="6"/>
        <v>0</v>
      </c>
      <c r="AF26" s="26">
        <f t="shared" si="6"/>
        <v>0</v>
      </c>
      <c r="AG26" s="26">
        <f t="shared" si="6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2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2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2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2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2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2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2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2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2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2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2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2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2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2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2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2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2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2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2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2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2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2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2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2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2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2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2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2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2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2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2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2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2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2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2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2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2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2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2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2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2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2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2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2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7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7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7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7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7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7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7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7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7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7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7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7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7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7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7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7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7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7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7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7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7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7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7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7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7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7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7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7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7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7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7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7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7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7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7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A4:A5"/>
    <mergeCell ref="H4:H5"/>
    <mergeCell ref="I4:I5"/>
    <mergeCell ref="F4:F5"/>
    <mergeCell ref="B4:B5"/>
    <mergeCell ref="C4:C5"/>
    <mergeCell ref="D4:D5"/>
    <mergeCell ref="E4:E5"/>
    <mergeCell ref="AE4:AE5"/>
    <mergeCell ref="AF4:AF5"/>
    <mergeCell ref="AG4:AG5"/>
    <mergeCell ref="U4:U5"/>
    <mergeCell ref="G4:G5"/>
    <mergeCell ref="V4:V5"/>
    <mergeCell ref="W4:W5"/>
    <mergeCell ref="X4:X5"/>
    <mergeCell ref="Y4:Y5"/>
    <mergeCell ref="Z4:Z5"/>
    <mergeCell ref="J4:M4"/>
    <mergeCell ref="N4:Q4"/>
    <mergeCell ref="AA4:AA5"/>
    <mergeCell ref="AB4:AB5"/>
    <mergeCell ref="AC4:AC5"/>
    <mergeCell ref="AD4:AD5"/>
  </mergeCells>
  <phoneticPr fontId="2"/>
  <conditionalFormatting sqref="I6:I105">
    <cfRule type="expression" dxfId="3" priority="3">
      <formula>$H6&lt;&gt;$S$6</formula>
    </cfRule>
  </conditionalFormatting>
  <dataValidations count="6">
    <dataValidation type="list" allowBlank="1" showInputMessage="1" showErrorMessage="1" sqref="N6:N105 J6:J105" xr:uid="{BBEFDA9C-9040-424C-80F6-BEE341C2C72E}">
      <formula1>$U$6:$U$24</formula1>
    </dataValidation>
    <dataValidation type="list" allowBlank="1" showInputMessage="1" showErrorMessage="1" sqref="H4:H5" xr:uid="{33CF6F32-E472-4BEF-8DBA-6A658488ABA2}">
      <formula1>$U$27:$U$37</formula1>
    </dataValidation>
    <dataValidation type="list" allowBlank="1" showInputMessage="1" showErrorMessage="1" sqref="K4:L4 J4:J5 N4:N5 O4:P4" xr:uid="{F2CADD94-8720-44E7-83BD-E2C1BE2724D6}">
      <formula1>$U$6:$U$26</formula1>
    </dataValidation>
    <dataValidation type="list" allowBlank="1" showInputMessage="1" showErrorMessage="1" sqref="I6:I105" xr:uid="{6F397131-4930-4BA5-8F73-0645929EA9EA}">
      <formula1>$S$21:$S$26</formula1>
    </dataValidation>
    <dataValidation type="list" allowBlank="1" showInputMessage="1" showErrorMessage="1" sqref="H6:H105" xr:uid="{8E57F8BA-7DD1-43B9-9D45-2014CD46552F}">
      <formula1>$S$6:$S$16</formula1>
    </dataValidation>
    <dataValidation type="date" operator="greaterThan" allowBlank="1" showInputMessage="1" showErrorMessage="1" sqref="F6:F105" xr:uid="{F1E485E1-9282-4D3C-8398-2F45CC0952E8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55AE-4A74-4D50-87D6-71A58685AB8E}">
  <sheetPr>
    <pageSetUpPr fitToPage="1"/>
  </sheetPr>
  <dimension ref="A1:AG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8.6640625" customWidth="1"/>
    <col min="21" max="21" width="15.83203125" style="14" bestFit="1" customWidth="1"/>
  </cols>
  <sheetData>
    <row r="1" spans="1:33" ht="22.5" x14ac:dyDescent="0.5500000000000000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4" t="s">
        <v>100</v>
      </c>
      <c r="R1" s="6"/>
      <c r="S1" s="6"/>
      <c r="T1" s="6"/>
    </row>
    <row r="2" spans="1:33" ht="22.5" x14ac:dyDescent="0.55000000000000004">
      <c r="A2" s="50" t="s">
        <v>95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127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31</v>
      </c>
      <c r="O3" s="32"/>
      <c r="P3" s="34"/>
      <c r="Q3" s="32"/>
      <c r="S3" s="6"/>
      <c r="T3" s="6"/>
    </row>
    <row r="4" spans="1:33" x14ac:dyDescent="0.55000000000000004">
      <c r="A4" s="87" t="s">
        <v>32</v>
      </c>
      <c r="B4" s="85" t="s">
        <v>35</v>
      </c>
      <c r="C4" s="85" t="s">
        <v>36</v>
      </c>
      <c r="D4" s="84" t="s">
        <v>125</v>
      </c>
      <c r="E4" s="84" t="s">
        <v>126</v>
      </c>
      <c r="F4" s="85" t="s">
        <v>34</v>
      </c>
      <c r="G4" s="84" t="s">
        <v>122</v>
      </c>
      <c r="H4" s="88" t="s">
        <v>33</v>
      </c>
      <c r="I4" s="84" t="s">
        <v>94</v>
      </c>
      <c r="J4" s="87" t="s">
        <v>37</v>
      </c>
      <c r="K4" s="87"/>
      <c r="L4" s="87"/>
      <c r="M4" s="87"/>
      <c r="N4" s="87" t="s">
        <v>38</v>
      </c>
      <c r="O4" s="87"/>
      <c r="P4" s="87"/>
      <c r="Q4" s="87"/>
      <c r="S4" s="45">
        <v>45536</v>
      </c>
      <c r="T4" s="65"/>
      <c r="U4" s="82" t="s">
        <v>39</v>
      </c>
      <c r="V4" s="86" t="s">
        <v>11</v>
      </c>
      <c r="W4" s="86" t="s">
        <v>10</v>
      </c>
      <c r="X4" s="86" t="s">
        <v>93</v>
      </c>
      <c r="Y4" s="79" t="s">
        <v>85</v>
      </c>
      <c r="Z4" s="79" t="s">
        <v>86</v>
      </c>
      <c r="AA4" s="79" t="s">
        <v>87</v>
      </c>
      <c r="AB4" s="79" t="s">
        <v>88</v>
      </c>
      <c r="AC4" s="79" t="s">
        <v>89</v>
      </c>
      <c r="AD4" s="79" t="s">
        <v>90</v>
      </c>
      <c r="AE4" s="79" t="s">
        <v>91</v>
      </c>
      <c r="AF4" s="79" t="s">
        <v>92</v>
      </c>
      <c r="AG4" s="80" t="s">
        <v>7</v>
      </c>
    </row>
    <row r="5" spans="1:33" x14ac:dyDescent="0.55000000000000004">
      <c r="A5" s="87"/>
      <c r="B5" s="85"/>
      <c r="C5" s="85"/>
      <c r="D5" s="85"/>
      <c r="E5" s="85"/>
      <c r="F5" s="85"/>
      <c r="G5" s="85"/>
      <c r="H5" s="88"/>
      <c r="I5" s="85"/>
      <c r="J5" s="15" t="s">
        <v>39</v>
      </c>
      <c r="K5" s="16" t="s">
        <v>59</v>
      </c>
      <c r="L5" s="17" t="s">
        <v>60</v>
      </c>
      <c r="M5" s="18" t="s">
        <v>61</v>
      </c>
      <c r="N5" s="15" t="s">
        <v>39</v>
      </c>
      <c r="O5" s="16" t="s">
        <v>59</v>
      </c>
      <c r="P5" s="17" t="s">
        <v>60</v>
      </c>
      <c r="Q5" s="18" t="s">
        <v>61</v>
      </c>
      <c r="S5" s="6" t="s">
        <v>33</v>
      </c>
      <c r="T5" s="46"/>
      <c r="U5" s="83"/>
      <c r="V5" s="86"/>
      <c r="W5" s="86"/>
      <c r="X5" s="86"/>
      <c r="Y5" s="79"/>
      <c r="Z5" s="79"/>
      <c r="AA5" s="79"/>
      <c r="AB5" s="79"/>
      <c r="AC5" s="79"/>
      <c r="AD5" s="79"/>
      <c r="AE5" s="79"/>
      <c r="AF5" s="79"/>
      <c r="AG5" s="81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11</v>
      </c>
      <c r="T6" s="48"/>
      <c r="U6" s="25" t="s">
        <v>40</v>
      </c>
      <c r="V6" s="2">
        <f t="shared" ref="V6:AF24" si="0">SUMIFS($R$6:$R$105,$H$6:$H$105,V$4,$J$6:$J$105,$U6)+SUMIFS($R$6:$R$105,$H$6:$H$105,V$4,$N$6:$N$105,$U6)</f>
        <v>0</v>
      </c>
      <c r="W6" s="2">
        <f t="shared" si="0"/>
        <v>0</v>
      </c>
      <c r="X6" s="2">
        <f t="shared" si="0"/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1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10</v>
      </c>
      <c r="T7" s="48"/>
      <c r="U7" s="25" t="s">
        <v>44</v>
      </c>
      <c r="V7" s="2">
        <f t="shared" si="0"/>
        <v>0</v>
      </c>
      <c r="W7" s="2">
        <f t="shared" si="0"/>
        <v>0</v>
      </c>
      <c r="X7" s="2">
        <f t="shared" si="0"/>
        <v>0</v>
      </c>
      <c r="Y7" s="2">
        <f t="shared" si="0"/>
        <v>0</v>
      </c>
      <c r="Z7" s="2">
        <f t="shared" si="0"/>
        <v>0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">
        <f t="shared" ref="AG7:AG24" si="2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1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93</v>
      </c>
      <c r="T8" s="48"/>
      <c r="U8" s="25" t="s">
        <v>41</v>
      </c>
      <c r="V8" s="2">
        <f t="shared" si="0"/>
        <v>0</v>
      </c>
      <c r="W8" s="2">
        <f t="shared" si="0"/>
        <v>0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">
        <f t="shared" si="2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1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85</v>
      </c>
      <c r="T9" s="49"/>
      <c r="U9" s="25" t="s">
        <v>57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2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1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86</v>
      </c>
      <c r="T10" s="49"/>
      <c r="U10" s="25" t="s">
        <v>58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">
        <f t="shared" si="2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1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87</v>
      </c>
      <c r="T11" s="49"/>
      <c r="U11" s="25" t="s">
        <v>50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">
        <f t="shared" si="2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1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88</v>
      </c>
      <c r="T12" s="49"/>
      <c r="U12" s="25" t="s">
        <v>47</v>
      </c>
      <c r="V12" s="2">
        <f t="shared" si="0"/>
        <v>0</v>
      </c>
      <c r="W12" s="2">
        <f t="shared" si="0"/>
        <v>0</v>
      </c>
      <c r="X12" s="2">
        <f t="shared" si="0"/>
        <v>0</v>
      </c>
      <c r="Y12" s="2">
        <f t="shared" si="0"/>
        <v>0</v>
      </c>
      <c r="Z12" s="2">
        <f t="shared" si="0"/>
        <v>0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">
        <f t="shared" si="2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1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89</v>
      </c>
      <c r="T13" s="49"/>
      <c r="U13" s="25" t="s">
        <v>53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0"/>
        <v>0</v>
      </c>
      <c r="AC13" s="2">
        <f t="shared" si="0"/>
        <v>0</v>
      </c>
      <c r="AD13" s="2">
        <f t="shared" si="0"/>
        <v>0</v>
      </c>
      <c r="AE13" s="2">
        <f t="shared" si="0"/>
        <v>0</v>
      </c>
      <c r="AF13" s="2">
        <f t="shared" si="0"/>
        <v>0</v>
      </c>
      <c r="AG13" s="2">
        <f t="shared" si="2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1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90</v>
      </c>
      <c r="T14" s="49"/>
      <c r="U14" s="25" t="s">
        <v>54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0</v>
      </c>
      <c r="AB14" s="2">
        <f t="shared" si="0"/>
        <v>0</v>
      </c>
      <c r="AC14" s="2">
        <f t="shared" si="0"/>
        <v>0</v>
      </c>
      <c r="AD14" s="2">
        <f t="shared" si="0"/>
        <v>0</v>
      </c>
      <c r="AE14" s="2">
        <f t="shared" si="0"/>
        <v>0</v>
      </c>
      <c r="AF14" s="2">
        <f t="shared" si="0"/>
        <v>0</v>
      </c>
      <c r="AG14" s="2">
        <f t="shared" si="2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1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91</v>
      </c>
      <c r="T15" s="49"/>
      <c r="U15" s="25" t="s">
        <v>52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0</v>
      </c>
      <c r="AC15" s="2">
        <f t="shared" si="0"/>
        <v>0</v>
      </c>
      <c r="AD15" s="2">
        <f t="shared" si="0"/>
        <v>0</v>
      </c>
      <c r="AE15" s="2">
        <f t="shared" si="0"/>
        <v>0</v>
      </c>
      <c r="AF15" s="2">
        <f t="shared" si="0"/>
        <v>0</v>
      </c>
      <c r="AG15" s="2">
        <f t="shared" si="2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1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92</v>
      </c>
      <c r="T16" s="49"/>
      <c r="U16" s="25" t="s">
        <v>51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2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1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48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0</v>
      </c>
      <c r="AA17" s="2">
        <f t="shared" si="0"/>
        <v>0</v>
      </c>
      <c r="AB17" s="2">
        <f t="shared" si="0"/>
        <v>0</v>
      </c>
      <c r="AC17" s="2">
        <f t="shared" si="0"/>
        <v>0</v>
      </c>
      <c r="AD17" s="2">
        <f t="shared" si="0"/>
        <v>0</v>
      </c>
      <c r="AE17" s="2">
        <f t="shared" si="0"/>
        <v>0</v>
      </c>
      <c r="AF17" s="2">
        <f t="shared" si="0"/>
        <v>0</v>
      </c>
      <c r="AG17" s="2">
        <f t="shared" si="2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1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56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2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1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43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0"/>
        <v>0</v>
      </c>
      <c r="AC19" s="2">
        <f t="shared" si="0"/>
        <v>0</v>
      </c>
      <c r="AD19" s="2">
        <f t="shared" si="0"/>
        <v>0</v>
      </c>
      <c r="AE19" s="2">
        <f t="shared" si="0"/>
        <v>0</v>
      </c>
      <c r="AF19" s="2">
        <f t="shared" si="0"/>
        <v>0</v>
      </c>
      <c r="AG19" s="2">
        <f t="shared" si="2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1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45</v>
      </c>
      <c r="V20" s="2">
        <f t="shared" si="0"/>
        <v>0</v>
      </c>
      <c r="W20" s="2">
        <f t="shared" si="0"/>
        <v>0</v>
      </c>
      <c r="X20" s="2">
        <f t="shared" si="0"/>
        <v>0</v>
      </c>
      <c r="Y20" s="2">
        <f t="shared" si="0"/>
        <v>0</v>
      </c>
      <c r="Z20" s="2">
        <f t="shared" si="0"/>
        <v>0</v>
      </c>
      <c r="AA20" s="2">
        <f t="shared" si="0"/>
        <v>0</v>
      </c>
      <c r="AB20" s="2">
        <f t="shared" si="0"/>
        <v>0</v>
      </c>
      <c r="AC20" s="2">
        <f t="shared" si="0"/>
        <v>0</v>
      </c>
      <c r="AD20" s="2">
        <f t="shared" si="0"/>
        <v>0</v>
      </c>
      <c r="AE20" s="2">
        <f t="shared" si="0"/>
        <v>0</v>
      </c>
      <c r="AF20" s="2">
        <f t="shared" si="0"/>
        <v>0</v>
      </c>
      <c r="AG20" s="2">
        <f t="shared" si="2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1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79</v>
      </c>
      <c r="T21" s="6"/>
      <c r="U21" s="25" t="s">
        <v>46</v>
      </c>
      <c r="V21" s="2">
        <f t="shared" si="0"/>
        <v>0</v>
      </c>
      <c r="W21" s="2">
        <f t="shared" si="0"/>
        <v>0</v>
      </c>
      <c r="X21" s="2">
        <f t="shared" si="0"/>
        <v>0</v>
      </c>
      <c r="Y21" s="2">
        <f t="shared" si="0"/>
        <v>0</v>
      </c>
      <c r="Z21" s="2">
        <f t="shared" si="0"/>
        <v>0</v>
      </c>
      <c r="AA21" s="2">
        <f t="shared" si="0"/>
        <v>0</v>
      </c>
      <c r="AB21" s="2">
        <f t="shared" si="0"/>
        <v>0</v>
      </c>
      <c r="AC21" s="2">
        <f t="shared" si="0"/>
        <v>0</v>
      </c>
      <c r="AD21" s="2">
        <f t="shared" si="0"/>
        <v>0</v>
      </c>
      <c r="AE21" s="2">
        <f t="shared" si="0"/>
        <v>0</v>
      </c>
      <c r="AF21" s="2">
        <f t="shared" si="0"/>
        <v>0</v>
      </c>
      <c r="AG21" s="2">
        <f t="shared" si="2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1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80</v>
      </c>
      <c r="T22" s="6"/>
      <c r="U22" s="25" t="s">
        <v>49</v>
      </c>
      <c r="V22" s="2">
        <f t="shared" si="0"/>
        <v>0</v>
      </c>
      <c r="W22" s="2">
        <f t="shared" si="0"/>
        <v>0</v>
      </c>
      <c r="X22" s="2">
        <f t="shared" si="0"/>
        <v>0</v>
      </c>
      <c r="Y22" s="2">
        <f t="shared" si="0"/>
        <v>0</v>
      </c>
      <c r="Z22" s="2">
        <f t="shared" si="0"/>
        <v>0</v>
      </c>
      <c r="AA22" s="2">
        <f t="shared" si="0"/>
        <v>0</v>
      </c>
      <c r="AB22" s="2">
        <f t="shared" si="0"/>
        <v>0</v>
      </c>
      <c r="AC22" s="2">
        <f t="shared" si="0"/>
        <v>0</v>
      </c>
      <c r="AD22" s="2">
        <f t="shared" si="0"/>
        <v>0</v>
      </c>
      <c r="AE22" s="2">
        <f t="shared" si="0"/>
        <v>0</v>
      </c>
      <c r="AF22" s="2">
        <f t="shared" si="0"/>
        <v>0</v>
      </c>
      <c r="AG22" s="2">
        <f t="shared" si="2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1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81</v>
      </c>
      <c r="T23" s="6"/>
      <c r="U23" s="25" t="s">
        <v>55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0</v>
      </c>
      <c r="AB23" s="2">
        <f t="shared" si="0"/>
        <v>0</v>
      </c>
      <c r="AC23" s="2">
        <f t="shared" si="0"/>
        <v>0</v>
      </c>
      <c r="AD23" s="2">
        <f t="shared" si="0"/>
        <v>0</v>
      </c>
      <c r="AE23" s="2">
        <f t="shared" si="0"/>
        <v>0</v>
      </c>
      <c r="AF23" s="2">
        <f t="shared" si="0"/>
        <v>0</v>
      </c>
      <c r="AG23" s="2">
        <f t="shared" si="2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1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82</v>
      </c>
      <c r="T24" s="6"/>
      <c r="U24" s="27" t="s">
        <v>42</v>
      </c>
      <c r="V24" s="2">
        <f t="shared" si="0"/>
        <v>0</v>
      </c>
      <c r="W24" s="2">
        <f t="shared" si="0"/>
        <v>0</v>
      </c>
      <c r="X24" s="2">
        <f t="shared" si="0"/>
        <v>0</v>
      </c>
      <c r="Y24" s="2">
        <f t="shared" si="0"/>
        <v>0</v>
      </c>
      <c r="Z24" s="2">
        <f t="shared" si="0"/>
        <v>0</v>
      </c>
      <c r="AA24" s="2">
        <f t="shared" si="0"/>
        <v>0</v>
      </c>
      <c r="AB24" s="2">
        <f t="shared" si="0"/>
        <v>0</v>
      </c>
      <c r="AC24" s="2">
        <f t="shared" si="0"/>
        <v>0</v>
      </c>
      <c r="AD24" s="2">
        <f t="shared" si="0"/>
        <v>0</v>
      </c>
      <c r="AE24" s="2">
        <f t="shared" si="0"/>
        <v>0</v>
      </c>
      <c r="AF24" s="2">
        <f t="shared" si="0"/>
        <v>0</v>
      </c>
      <c r="AG24" s="12">
        <f t="shared" si="2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1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83</v>
      </c>
      <c r="T25" s="6"/>
      <c r="U25" s="28" t="s">
        <v>96</v>
      </c>
      <c r="V25" s="13">
        <f>SUM(V6:V24)</f>
        <v>0</v>
      </c>
      <c r="W25" s="13">
        <f t="shared" ref="W25:AG25" si="3">SUM(W6:W24)</f>
        <v>0</v>
      </c>
      <c r="X25" s="13">
        <f t="shared" si="3"/>
        <v>0</v>
      </c>
      <c r="Y25" s="13">
        <f t="shared" si="3"/>
        <v>0</v>
      </c>
      <c r="Z25" s="13">
        <f t="shared" si="3"/>
        <v>0</v>
      </c>
      <c r="AA25" s="13">
        <f t="shared" si="3"/>
        <v>0</v>
      </c>
      <c r="AB25" s="13">
        <f t="shared" si="3"/>
        <v>0</v>
      </c>
      <c r="AC25" s="13">
        <f t="shared" si="3"/>
        <v>0</v>
      </c>
      <c r="AD25" s="13">
        <f t="shared" si="3"/>
        <v>0</v>
      </c>
      <c r="AE25" s="13">
        <f t="shared" si="3"/>
        <v>0</v>
      </c>
      <c r="AF25" s="13">
        <f t="shared" si="3"/>
        <v>0</v>
      </c>
      <c r="AG25" s="13">
        <f t="shared" si="3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1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84</v>
      </c>
      <c r="T26" s="6"/>
      <c r="U26" s="25" t="s">
        <v>97</v>
      </c>
      <c r="V26" s="26">
        <f t="shared" ref="V26:AG26" si="4">SUMIF($H$6:$H$105,V4,$R$6:$R$105)</f>
        <v>0</v>
      </c>
      <c r="W26" s="26">
        <f t="shared" si="4"/>
        <v>0</v>
      </c>
      <c r="X26" s="26">
        <f t="shared" si="4"/>
        <v>0</v>
      </c>
      <c r="Y26" s="26">
        <f t="shared" si="4"/>
        <v>0</v>
      </c>
      <c r="Z26" s="26">
        <f t="shared" si="4"/>
        <v>0</v>
      </c>
      <c r="AA26" s="26">
        <f t="shared" si="4"/>
        <v>0</v>
      </c>
      <c r="AB26" s="26">
        <f t="shared" si="4"/>
        <v>0</v>
      </c>
      <c r="AC26" s="26">
        <f t="shared" si="4"/>
        <v>0</v>
      </c>
      <c r="AD26" s="26">
        <f t="shared" si="4"/>
        <v>0</v>
      </c>
      <c r="AE26" s="26">
        <f t="shared" si="4"/>
        <v>0</v>
      </c>
      <c r="AF26" s="26">
        <f t="shared" si="4"/>
        <v>0</v>
      </c>
      <c r="AG26" s="26">
        <f t="shared" si="4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1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1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1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1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1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1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1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1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1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1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1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1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1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1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1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1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1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1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1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1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1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1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1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1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1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1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1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1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1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1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1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1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1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1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1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1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1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1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1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1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1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1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1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1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5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5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5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5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5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5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5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5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5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5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5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5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5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5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5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5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5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5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5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5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5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5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5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5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5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5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5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5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5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5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5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5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5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5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5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AC4:AC5"/>
    <mergeCell ref="W4:W5"/>
    <mergeCell ref="A4:A5"/>
    <mergeCell ref="B4:B5"/>
    <mergeCell ref="C4:C5"/>
    <mergeCell ref="F4:F5"/>
    <mergeCell ref="G4:G5"/>
    <mergeCell ref="H4:H5"/>
    <mergeCell ref="I4:I5"/>
    <mergeCell ref="J4:M4"/>
    <mergeCell ref="N4:Q4"/>
    <mergeCell ref="U4:U5"/>
    <mergeCell ref="V4:V5"/>
    <mergeCell ref="D4:D5"/>
    <mergeCell ref="E4:E5"/>
  </mergeCells>
  <phoneticPr fontId="2"/>
  <conditionalFormatting sqref="I6:I105">
    <cfRule type="expression" dxfId="2" priority="1">
      <formula>$H6&lt;&gt;$S$6</formula>
    </cfRule>
  </conditionalFormatting>
  <dataValidations count="6">
    <dataValidation type="list" allowBlank="1" showInputMessage="1" showErrorMessage="1" sqref="H6:H105" xr:uid="{B842A1D2-323F-4864-85AF-84B2C2AE4F4C}">
      <formula1>$S$6:$S$16</formula1>
    </dataValidation>
    <dataValidation type="list" allowBlank="1" showInputMessage="1" showErrorMessage="1" sqref="I6:I105" xr:uid="{E4015DB3-B065-4FEA-B00D-4B81832FAC2B}">
      <formula1>$S$21:$S$26</formula1>
    </dataValidation>
    <dataValidation type="list" allowBlank="1" showInputMessage="1" showErrorMessage="1" sqref="K4:L4 J4:J5 N4:N5 O4:P4" xr:uid="{5B932753-EC99-4024-ACC8-587004407287}">
      <formula1>$U$6:$U$26</formula1>
    </dataValidation>
    <dataValidation type="list" allowBlank="1" showInputMessage="1" showErrorMessage="1" sqref="H4:H5" xr:uid="{640228C4-9765-4BF2-85E7-B880F781DA2C}">
      <formula1>$U$27:$U$37</formula1>
    </dataValidation>
    <dataValidation type="list" allowBlank="1" showInputMessage="1" showErrorMessage="1" sqref="N6:N105 J6:J105" xr:uid="{F59E294B-6666-4B81-A6A9-4AC8B1B41456}">
      <formula1>$U$6:$U$24</formula1>
    </dataValidation>
    <dataValidation type="date" operator="greaterThanOrEqual" allowBlank="1" showInputMessage="1" showErrorMessage="1" sqref="F6:F105" xr:uid="{76DC3C90-8139-4A21-A730-ED57BF60BB4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61F7-7BF8-41E8-8C75-302A06849D75}">
  <sheetPr>
    <pageSetUpPr fitToPage="1"/>
  </sheetPr>
  <dimension ref="B2:O37"/>
  <sheetViews>
    <sheetView workbookViewId="0">
      <selection activeCell="C4" sqref="C4:F4"/>
    </sheetView>
  </sheetViews>
  <sheetFormatPr defaultRowHeight="18" x14ac:dyDescent="0.55000000000000004"/>
  <cols>
    <col min="1" max="1" width="2.58203125" customWidth="1"/>
    <col min="3" max="3" width="15.58203125" customWidth="1"/>
    <col min="4" max="4" width="25.58203125" customWidth="1"/>
    <col min="7" max="7" width="2.58203125" customWidth="1"/>
    <col min="9" max="9" width="15.58203125" customWidth="1"/>
    <col min="10" max="10" width="25.58203125" customWidth="1"/>
    <col min="15" max="15" width="0" hidden="1" customWidth="1"/>
  </cols>
  <sheetData>
    <row r="2" spans="2:15" ht="26.5" x14ac:dyDescent="0.55000000000000004">
      <c r="B2" s="67" t="s">
        <v>128</v>
      </c>
      <c r="H2" s="67" t="s">
        <v>128</v>
      </c>
      <c r="O2" t="s">
        <v>133</v>
      </c>
    </row>
    <row r="3" spans="2:15" ht="30" customHeight="1" x14ac:dyDescent="0.55000000000000004">
      <c r="B3" s="66" t="s">
        <v>136</v>
      </c>
      <c r="C3" s="89"/>
      <c r="D3" s="90"/>
      <c r="E3" s="90"/>
      <c r="F3" s="91"/>
      <c r="H3" s="66" t="s">
        <v>136</v>
      </c>
      <c r="I3" s="89"/>
      <c r="J3" s="90"/>
      <c r="K3" s="90"/>
      <c r="L3" s="91"/>
      <c r="O3" t="s">
        <v>132</v>
      </c>
    </row>
    <row r="4" spans="2:15" ht="30" customHeight="1" x14ac:dyDescent="0.55000000000000004">
      <c r="B4" s="66" t="s">
        <v>129</v>
      </c>
      <c r="C4" s="89"/>
      <c r="D4" s="90"/>
      <c r="E4" s="90"/>
      <c r="F4" s="91"/>
      <c r="H4" s="66" t="s">
        <v>129</v>
      </c>
      <c r="I4" s="89"/>
      <c r="J4" s="90"/>
      <c r="K4" s="90"/>
      <c r="L4" s="91"/>
      <c r="O4" t="s">
        <v>134</v>
      </c>
    </row>
    <row r="5" spans="2:15" ht="30" customHeight="1" x14ac:dyDescent="0.55000000000000004">
      <c r="B5" s="66" t="s">
        <v>33</v>
      </c>
      <c r="C5" s="89"/>
      <c r="D5" s="90"/>
      <c r="E5" s="90"/>
      <c r="F5" s="91"/>
      <c r="H5" s="66" t="s">
        <v>33</v>
      </c>
      <c r="I5" s="89"/>
      <c r="J5" s="90"/>
      <c r="K5" s="90"/>
      <c r="L5" s="91"/>
    </row>
    <row r="6" spans="2:15" x14ac:dyDescent="0.55000000000000004">
      <c r="B6" s="66"/>
      <c r="C6" s="66" t="s">
        <v>103</v>
      </c>
      <c r="D6" s="66" t="s">
        <v>2</v>
      </c>
      <c r="E6" s="66" t="s">
        <v>141</v>
      </c>
      <c r="F6" s="66" t="s">
        <v>142</v>
      </c>
      <c r="H6" s="66"/>
      <c r="I6" s="66" t="s">
        <v>103</v>
      </c>
      <c r="J6" s="66" t="s">
        <v>2</v>
      </c>
      <c r="K6" s="66" t="s">
        <v>141</v>
      </c>
      <c r="L6" s="66" t="s">
        <v>142</v>
      </c>
      <c r="O6" t="s">
        <v>143</v>
      </c>
    </row>
    <row r="7" spans="2:15" ht="30" customHeight="1" x14ac:dyDescent="0.55000000000000004">
      <c r="B7" s="66" t="s">
        <v>137</v>
      </c>
      <c r="C7" s="68"/>
      <c r="D7" s="68"/>
      <c r="E7" s="69"/>
      <c r="F7" s="69"/>
      <c r="H7" s="66" t="s">
        <v>137</v>
      </c>
      <c r="I7" s="68"/>
      <c r="J7" s="68"/>
      <c r="K7" s="69"/>
      <c r="L7" s="69"/>
      <c r="O7" t="s">
        <v>135</v>
      </c>
    </row>
    <row r="8" spans="2:15" ht="30" customHeight="1" x14ac:dyDescent="0.55000000000000004">
      <c r="B8" s="66" t="s">
        <v>138</v>
      </c>
      <c r="C8" s="68"/>
      <c r="D8" s="68"/>
      <c r="E8" s="69"/>
      <c r="F8" s="69"/>
      <c r="H8" s="66" t="s">
        <v>138</v>
      </c>
      <c r="I8" s="68"/>
      <c r="J8" s="68"/>
      <c r="K8" s="69"/>
      <c r="L8" s="69"/>
    </row>
    <row r="9" spans="2:15" ht="30" customHeight="1" x14ac:dyDescent="0.55000000000000004">
      <c r="B9" s="66" t="s">
        <v>139</v>
      </c>
      <c r="C9" s="68"/>
      <c r="D9" s="68"/>
      <c r="E9" s="69"/>
      <c r="F9" s="69"/>
      <c r="H9" s="66" t="s">
        <v>139</v>
      </c>
      <c r="I9" s="68"/>
      <c r="J9" s="68"/>
      <c r="K9" s="69"/>
      <c r="L9" s="69"/>
      <c r="O9" t="s">
        <v>144</v>
      </c>
    </row>
    <row r="10" spans="2:15" ht="30" customHeight="1" x14ac:dyDescent="0.55000000000000004">
      <c r="B10" s="66" t="s">
        <v>140</v>
      </c>
      <c r="C10" s="68"/>
      <c r="D10" s="68"/>
      <c r="E10" s="69"/>
      <c r="F10" s="69"/>
      <c r="H10" s="66" t="s">
        <v>140</v>
      </c>
      <c r="I10" s="68"/>
      <c r="J10" s="68"/>
      <c r="K10" s="69"/>
      <c r="L10" s="69"/>
      <c r="O10" t="s">
        <v>145</v>
      </c>
    </row>
    <row r="11" spans="2:15" x14ac:dyDescent="0.55000000000000004">
      <c r="B11" s="6"/>
      <c r="H11" s="6"/>
    </row>
    <row r="12" spans="2:15" ht="30" customHeight="1" x14ac:dyDescent="0.55000000000000004">
      <c r="B12" s="66" t="s">
        <v>136</v>
      </c>
      <c r="C12" s="89"/>
      <c r="D12" s="90"/>
      <c r="E12" s="90"/>
      <c r="F12" s="91"/>
      <c r="H12" s="66" t="s">
        <v>136</v>
      </c>
      <c r="I12" s="89"/>
      <c r="J12" s="90"/>
      <c r="K12" s="90"/>
      <c r="L12" s="91"/>
    </row>
    <row r="13" spans="2:15" ht="30" customHeight="1" x14ac:dyDescent="0.55000000000000004">
      <c r="B13" s="66" t="s">
        <v>129</v>
      </c>
      <c r="C13" s="89"/>
      <c r="D13" s="90"/>
      <c r="E13" s="90"/>
      <c r="F13" s="91"/>
      <c r="H13" s="66" t="s">
        <v>129</v>
      </c>
      <c r="I13" s="89"/>
      <c r="J13" s="90"/>
      <c r="K13" s="90"/>
      <c r="L13" s="91"/>
    </row>
    <row r="14" spans="2:15" ht="30" customHeight="1" x14ac:dyDescent="0.55000000000000004">
      <c r="B14" s="66" t="s">
        <v>33</v>
      </c>
      <c r="C14" s="89"/>
      <c r="D14" s="90"/>
      <c r="E14" s="90"/>
      <c r="F14" s="91"/>
      <c r="H14" s="66" t="s">
        <v>33</v>
      </c>
      <c r="I14" s="89"/>
      <c r="J14" s="90"/>
      <c r="K14" s="90"/>
      <c r="L14" s="91"/>
    </row>
    <row r="15" spans="2:15" x14ac:dyDescent="0.55000000000000004">
      <c r="B15" s="66"/>
      <c r="C15" s="66" t="s">
        <v>103</v>
      </c>
      <c r="D15" s="66" t="s">
        <v>2</v>
      </c>
      <c r="E15" s="66" t="s">
        <v>141</v>
      </c>
      <c r="F15" s="66" t="s">
        <v>142</v>
      </c>
      <c r="H15" s="66"/>
      <c r="I15" s="66" t="s">
        <v>103</v>
      </c>
      <c r="J15" s="66" t="s">
        <v>2</v>
      </c>
      <c r="K15" s="66" t="s">
        <v>141</v>
      </c>
      <c r="L15" s="66" t="s">
        <v>142</v>
      </c>
    </row>
    <row r="16" spans="2:15" ht="30" customHeight="1" x14ac:dyDescent="0.55000000000000004">
      <c r="B16" s="66" t="s">
        <v>137</v>
      </c>
      <c r="C16" s="68"/>
      <c r="D16" s="68"/>
      <c r="E16" s="69"/>
      <c r="F16" s="69"/>
      <c r="H16" s="66" t="s">
        <v>137</v>
      </c>
      <c r="I16" s="68"/>
      <c r="J16" s="68"/>
      <c r="K16" s="69"/>
      <c r="L16" s="69"/>
    </row>
    <row r="17" spans="2:12" ht="30" customHeight="1" x14ac:dyDescent="0.55000000000000004">
      <c r="B17" s="66" t="s">
        <v>138</v>
      </c>
      <c r="C17" s="68"/>
      <c r="D17" s="68"/>
      <c r="E17" s="69"/>
      <c r="F17" s="69"/>
      <c r="H17" s="66" t="s">
        <v>138</v>
      </c>
      <c r="I17" s="68"/>
      <c r="J17" s="68"/>
      <c r="K17" s="69"/>
      <c r="L17" s="69"/>
    </row>
    <row r="18" spans="2:12" ht="30" customHeight="1" x14ac:dyDescent="0.55000000000000004">
      <c r="B18" s="66" t="s">
        <v>139</v>
      </c>
      <c r="C18" s="68"/>
      <c r="D18" s="68"/>
      <c r="E18" s="69"/>
      <c r="F18" s="69"/>
      <c r="H18" s="66" t="s">
        <v>139</v>
      </c>
      <c r="I18" s="68"/>
      <c r="J18" s="68"/>
      <c r="K18" s="69"/>
      <c r="L18" s="69"/>
    </row>
    <row r="19" spans="2:12" ht="30" customHeight="1" x14ac:dyDescent="0.55000000000000004">
      <c r="B19" s="66" t="s">
        <v>140</v>
      </c>
      <c r="C19" s="68"/>
      <c r="D19" s="68"/>
      <c r="E19" s="69"/>
      <c r="F19" s="69"/>
      <c r="H19" s="66" t="s">
        <v>140</v>
      </c>
      <c r="I19" s="68"/>
      <c r="J19" s="68"/>
      <c r="K19" s="69"/>
      <c r="L19" s="69"/>
    </row>
    <row r="21" spans="2:12" ht="30" customHeight="1" x14ac:dyDescent="0.55000000000000004">
      <c r="B21" s="66" t="s">
        <v>136</v>
      </c>
      <c r="C21" s="89"/>
      <c r="D21" s="90"/>
      <c r="E21" s="90"/>
      <c r="F21" s="91"/>
      <c r="H21" s="66" t="s">
        <v>136</v>
      </c>
      <c r="I21" s="89"/>
      <c r="J21" s="90"/>
      <c r="K21" s="90"/>
      <c r="L21" s="91"/>
    </row>
    <row r="22" spans="2:12" ht="30" customHeight="1" x14ac:dyDescent="0.55000000000000004">
      <c r="B22" s="66" t="s">
        <v>129</v>
      </c>
      <c r="C22" s="89"/>
      <c r="D22" s="90"/>
      <c r="E22" s="90"/>
      <c r="F22" s="91"/>
      <c r="H22" s="66" t="s">
        <v>129</v>
      </c>
      <c r="I22" s="89"/>
      <c r="J22" s="90"/>
      <c r="K22" s="90"/>
      <c r="L22" s="91"/>
    </row>
    <row r="23" spans="2:12" ht="30" customHeight="1" x14ac:dyDescent="0.55000000000000004">
      <c r="B23" s="66" t="s">
        <v>33</v>
      </c>
      <c r="C23" s="89"/>
      <c r="D23" s="90"/>
      <c r="E23" s="90"/>
      <c r="F23" s="91"/>
      <c r="H23" s="66" t="s">
        <v>33</v>
      </c>
      <c r="I23" s="89"/>
      <c r="J23" s="90"/>
      <c r="K23" s="90"/>
      <c r="L23" s="91"/>
    </row>
    <row r="24" spans="2:12" x14ac:dyDescent="0.55000000000000004">
      <c r="B24" s="66"/>
      <c r="C24" s="66" t="s">
        <v>103</v>
      </c>
      <c r="D24" s="66" t="s">
        <v>2</v>
      </c>
      <c r="E24" s="66" t="s">
        <v>141</v>
      </c>
      <c r="F24" s="66" t="s">
        <v>142</v>
      </c>
      <c r="H24" s="66"/>
      <c r="I24" s="66" t="s">
        <v>103</v>
      </c>
      <c r="J24" s="66" t="s">
        <v>2</v>
      </c>
      <c r="K24" s="66" t="s">
        <v>141</v>
      </c>
      <c r="L24" s="66" t="s">
        <v>142</v>
      </c>
    </row>
    <row r="25" spans="2:12" ht="30" customHeight="1" x14ac:dyDescent="0.55000000000000004">
      <c r="B25" s="66" t="s">
        <v>137</v>
      </c>
      <c r="C25" s="68"/>
      <c r="D25" s="68"/>
      <c r="E25" s="69"/>
      <c r="F25" s="69"/>
      <c r="H25" s="66" t="s">
        <v>137</v>
      </c>
      <c r="I25" s="68"/>
      <c r="J25" s="68"/>
      <c r="K25" s="69"/>
      <c r="L25" s="69"/>
    </row>
    <row r="26" spans="2:12" ht="30" customHeight="1" x14ac:dyDescent="0.55000000000000004">
      <c r="B26" s="66" t="s">
        <v>138</v>
      </c>
      <c r="C26" s="68"/>
      <c r="D26" s="68"/>
      <c r="E26" s="69"/>
      <c r="F26" s="69"/>
      <c r="H26" s="66" t="s">
        <v>138</v>
      </c>
      <c r="I26" s="68"/>
      <c r="J26" s="68"/>
      <c r="K26" s="69"/>
      <c r="L26" s="69"/>
    </row>
    <row r="27" spans="2:12" ht="30" customHeight="1" x14ac:dyDescent="0.55000000000000004">
      <c r="B27" s="66" t="s">
        <v>139</v>
      </c>
      <c r="C27" s="68"/>
      <c r="D27" s="68"/>
      <c r="E27" s="69"/>
      <c r="F27" s="69"/>
      <c r="H27" s="66" t="s">
        <v>139</v>
      </c>
      <c r="I27" s="68"/>
      <c r="J27" s="68"/>
      <c r="K27" s="69"/>
      <c r="L27" s="69"/>
    </row>
    <row r="28" spans="2:12" ht="30" customHeight="1" x14ac:dyDescent="0.55000000000000004">
      <c r="B28" s="66" t="s">
        <v>140</v>
      </c>
      <c r="C28" s="68"/>
      <c r="D28" s="68"/>
      <c r="E28" s="69"/>
      <c r="F28" s="69"/>
      <c r="H28" s="66" t="s">
        <v>140</v>
      </c>
      <c r="I28" s="68"/>
      <c r="J28" s="68"/>
      <c r="K28" s="69"/>
      <c r="L28" s="69"/>
    </row>
    <row r="29" spans="2:12" x14ac:dyDescent="0.55000000000000004">
      <c r="B29" s="6"/>
      <c r="H29" s="6"/>
    </row>
    <row r="30" spans="2:12" ht="30" customHeight="1" x14ac:dyDescent="0.55000000000000004">
      <c r="B30" s="66" t="s">
        <v>136</v>
      </c>
      <c r="C30" s="89"/>
      <c r="D30" s="90"/>
      <c r="E30" s="90"/>
      <c r="F30" s="91"/>
      <c r="H30" s="66" t="s">
        <v>136</v>
      </c>
      <c r="I30" s="89"/>
      <c r="J30" s="90"/>
      <c r="K30" s="90"/>
      <c r="L30" s="91"/>
    </row>
    <row r="31" spans="2:12" ht="30" customHeight="1" x14ac:dyDescent="0.55000000000000004">
      <c r="B31" s="66" t="s">
        <v>129</v>
      </c>
      <c r="C31" s="89"/>
      <c r="D31" s="90"/>
      <c r="E31" s="90"/>
      <c r="F31" s="91"/>
      <c r="H31" s="66" t="s">
        <v>129</v>
      </c>
      <c r="I31" s="89"/>
      <c r="J31" s="90"/>
      <c r="K31" s="90"/>
      <c r="L31" s="91"/>
    </row>
    <row r="32" spans="2:12" ht="30" customHeight="1" x14ac:dyDescent="0.55000000000000004">
      <c r="B32" s="66" t="s">
        <v>33</v>
      </c>
      <c r="C32" s="89"/>
      <c r="D32" s="90"/>
      <c r="E32" s="90"/>
      <c r="F32" s="91"/>
      <c r="H32" s="66" t="s">
        <v>33</v>
      </c>
      <c r="I32" s="89"/>
      <c r="J32" s="90"/>
      <c r="K32" s="90"/>
      <c r="L32" s="91"/>
    </row>
    <row r="33" spans="2:12" x14ac:dyDescent="0.55000000000000004">
      <c r="B33" s="66"/>
      <c r="C33" s="66" t="s">
        <v>103</v>
      </c>
      <c r="D33" s="66" t="s">
        <v>2</v>
      </c>
      <c r="E33" s="66" t="s">
        <v>141</v>
      </c>
      <c r="F33" s="66" t="s">
        <v>142</v>
      </c>
      <c r="H33" s="66"/>
      <c r="I33" s="66" t="s">
        <v>103</v>
      </c>
      <c r="J33" s="66" t="s">
        <v>2</v>
      </c>
      <c r="K33" s="66" t="s">
        <v>141</v>
      </c>
      <c r="L33" s="66" t="s">
        <v>142</v>
      </c>
    </row>
    <row r="34" spans="2:12" ht="30" customHeight="1" x14ac:dyDescent="0.55000000000000004">
      <c r="B34" s="66" t="s">
        <v>137</v>
      </c>
      <c r="C34" s="68"/>
      <c r="D34" s="68"/>
      <c r="E34" s="69"/>
      <c r="F34" s="69"/>
      <c r="H34" s="66" t="s">
        <v>137</v>
      </c>
      <c r="I34" s="68"/>
      <c r="J34" s="68"/>
      <c r="K34" s="69"/>
      <c r="L34" s="69"/>
    </row>
    <row r="35" spans="2:12" ht="30" customHeight="1" x14ac:dyDescent="0.55000000000000004">
      <c r="B35" s="66" t="s">
        <v>138</v>
      </c>
      <c r="C35" s="68"/>
      <c r="D35" s="68"/>
      <c r="E35" s="69"/>
      <c r="F35" s="69"/>
      <c r="H35" s="66" t="s">
        <v>138</v>
      </c>
      <c r="I35" s="68"/>
      <c r="J35" s="68"/>
      <c r="K35" s="69"/>
      <c r="L35" s="69"/>
    </row>
    <row r="36" spans="2:12" ht="30" customHeight="1" x14ac:dyDescent="0.55000000000000004">
      <c r="B36" s="66" t="s">
        <v>139</v>
      </c>
      <c r="C36" s="68"/>
      <c r="D36" s="68"/>
      <c r="E36" s="69"/>
      <c r="F36" s="69"/>
      <c r="H36" s="66" t="s">
        <v>139</v>
      </c>
      <c r="I36" s="68"/>
      <c r="J36" s="68"/>
      <c r="K36" s="69"/>
      <c r="L36" s="69"/>
    </row>
    <row r="37" spans="2:12" ht="30" customHeight="1" x14ac:dyDescent="0.55000000000000004">
      <c r="B37" s="66" t="s">
        <v>140</v>
      </c>
      <c r="C37" s="68"/>
      <c r="D37" s="68"/>
      <c r="E37" s="69"/>
      <c r="F37" s="69"/>
      <c r="H37" s="66" t="s">
        <v>140</v>
      </c>
      <c r="I37" s="68"/>
      <c r="J37" s="68"/>
      <c r="K37" s="69"/>
      <c r="L37" s="69"/>
    </row>
  </sheetData>
  <sheetProtection sheet="1" objects="1" scenarios="1"/>
  <mergeCells count="24">
    <mergeCell ref="C30:F30"/>
    <mergeCell ref="I30:L30"/>
    <mergeCell ref="C31:F31"/>
    <mergeCell ref="I31:L31"/>
    <mergeCell ref="C32:F32"/>
    <mergeCell ref="I32:L32"/>
    <mergeCell ref="C21:F21"/>
    <mergeCell ref="I21:L21"/>
    <mergeCell ref="C22:F22"/>
    <mergeCell ref="I22:L22"/>
    <mergeCell ref="C23:F23"/>
    <mergeCell ref="I23:L23"/>
    <mergeCell ref="I14:L14"/>
    <mergeCell ref="C3:F3"/>
    <mergeCell ref="C4:F4"/>
    <mergeCell ref="C5:F5"/>
    <mergeCell ref="C12:F12"/>
    <mergeCell ref="C13:F13"/>
    <mergeCell ref="C14:F14"/>
    <mergeCell ref="I3:L3"/>
    <mergeCell ref="I4:L4"/>
    <mergeCell ref="I5:L5"/>
    <mergeCell ref="I12:L12"/>
    <mergeCell ref="I13:L13"/>
  </mergeCells>
  <phoneticPr fontId="2"/>
  <dataValidations count="3">
    <dataValidation type="list" allowBlank="1" showInputMessage="1" showErrorMessage="1" sqref="C4 C13 I4 I13 C22 C31 I22 I31" xr:uid="{3BD3981E-51E0-4791-BF33-2A5BA68A36D0}">
      <formula1>$O$2:$O$4</formula1>
    </dataValidation>
    <dataValidation type="list" allowBlank="1" showInputMessage="1" showErrorMessage="1" sqref="E7:E10 E16:E19 K7:K10 K16:K19 E25:E28 E34:E37 K25:K28 K34:K37" xr:uid="{5C20027C-0FA6-4C17-BC2C-79520E075AC4}">
      <formula1>$O$9:$O$10</formula1>
    </dataValidation>
    <dataValidation type="list" allowBlank="1" showInputMessage="1" showErrorMessage="1" sqref="C5 C14 I5 I14 C23 C32 I23 I32" xr:uid="{DD59703C-3981-491F-9A8B-5F527EECDF18}">
      <formula1>$O$6:$O$7</formula1>
    </dataValidation>
  </dataValidations>
  <pageMargins left="0.25" right="0.25" top="0.75" bottom="0.75" header="0.3" footer="0.3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B152-A223-4F52-96EB-A6D593C647D9}">
  <dimension ref="A1:J1000"/>
  <sheetViews>
    <sheetView workbookViewId="0">
      <selection activeCell="F1" sqref="F1"/>
    </sheetView>
  </sheetViews>
  <sheetFormatPr defaultColWidth="13.25" defaultRowHeight="15" customHeight="1" x14ac:dyDescent="0.55000000000000004"/>
  <cols>
    <col min="1" max="1" width="9.83203125" style="19" customWidth="1"/>
    <col min="2" max="2" width="25.58203125" style="19" customWidth="1"/>
    <col min="3" max="3" width="9.33203125" style="19" customWidth="1"/>
    <col min="4" max="4" width="25.58203125" style="19" customWidth="1"/>
    <col min="5" max="5" width="8" style="19" customWidth="1"/>
    <col min="6" max="6" width="10.1640625" style="19" customWidth="1"/>
    <col min="7" max="7" width="8" style="19" customWidth="1"/>
    <col min="8" max="8" width="21.25" style="19" customWidth="1"/>
    <col min="9" max="9" width="8" style="19" customWidth="1"/>
    <col min="10" max="10" width="27.6640625" style="19" customWidth="1"/>
    <col min="11" max="25" width="8" style="19" customWidth="1"/>
    <col min="26" max="16384" width="13.25" style="19"/>
  </cols>
  <sheetData>
    <row r="1" spans="1:10" ht="18.75" customHeight="1" x14ac:dyDescent="0.55000000000000004">
      <c r="A1" s="95" t="s">
        <v>76</v>
      </c>
      <c r="B1" s="96"/>
      <c r="C1" s="96"/>
      <c r="D1" s="96"/>
      <c r="F1" s="58" t="s">
        <v>113</v>
      </c>
      <c r="G1" s="59"/>
      <c r="H1" s="59"/>
      <c r="I1" s="59"/>
      <c r="J1" s="59"/>
    </row>
    <row r="2" spans="1:10" ht="6" customHeight="1" x14ac:dyDescent="0.55000000000000004"/>
    <row r="3" spans="1:10" ht="45" customHeight="1" x14ac:dyDescent="0.55000000000000004">
      <c r="A3" s="20" t="s">
        <v>75</v>
      </c>
      <c r="B3" s="23"/>
      <c r="C3" s="20" t="s">
        <v>74</v>
      </c>
      <c r="D3" s="20"/>
      <c r="F3" s="57" t="s">
        <v>101</v>
      </c>
      <c r="G3" s="60"/>
      <c r="H3" s="61" t="s">
        <v>112</v>
      </c>
      <c r="I3" s="57" t="s">
        <v>102</v>
      </c>
      <c r="J3" s="62"/>
    </row>
    <row r="4" spans="1:10" ht="45" customHeight="1" x14ac:dyDescent="0.55000000000000004">
      <c r="A4" s="20" t="s">
        <v>73</v>
      </c>
      <c r="B4" s="20"/>
      <c r="C4" s="20" t="s">
        <v>72</v>
      </c>
      <c r="D4" s="24"/>
      <c r="F4" s="57" t="s">
        <v>106</v>
      </c>
      <c r="G4" s="57" t="s">
        <v>103</v>
      </c>
      <c r="H4" s="60"/>
      <c r="I4" s="57" t="s">
        <v>104</v>
      </c>
      <c r="J4" s="60" t="s">
        <v>105</v>
      </c>
    </row>
    <row r="5" spans="1:10" ht="45" customHeight="1" x14ac:dyDescent="0.55000000000000004">
      <c r="A5" s="20" t="s">
        <v>71</v>
      </c>
      <c r="B5" s="53" t="s">
        <v>99</v>
      </c>
      <c r="C5" s="20" t="s">
        <v>70</v>
      </c>
      <c r="D5" s="20" t="s">
        <v>77</v>
      </c>
      <c r="F5" s="57" t="s">
        <v>107</v>
      </c>
      <c r="G5" s="57" t="s">
        <v>103</v>
      </c>
      <c r="H5" s="60"/>
      <c r="I5" s="57" t="s">
        <v>104</v>
      </c>
      <c r="J5" s="60" t="s">
        <v>105</v>
      </c>
    </row>
    <row r="6" spans="1:10" ht="45" customHeight="1" x14ac:dyDescent="0.55000000000000004">
      <c r="A6" s="20" t="s">
        <v>69</v>
      </c>
      <c r="B6" s="20"/>
      <c r="C6" s="20" t="s">
        <v>68</v>
      </c>
      <c r="D6" s="20" t="s">
        <v>67</v>
      </c>
      <c r="F6" s="57" t="s">
        <v>108</v>
      </c>
      <c r="G6" s="57" t="s">
        <v>103</v>
      </c>
      <c r="H6" s="60"/>
      <c r="I6" s="57" t="s">
        <v>104</v>
      </c>
      <c r="J6" s="60" t="s">
        <v>105</v>
      </c>
    </row>
    <row r="7" spans="1:10" ht="45" customHeight="1" x14ac:dyDescent="0.55000000000000004">
      <c r="A7" s="20" t="s">
        <v>66</v>
      </c>
      <c r="B7" s="92"/>
      <c r="C7" s="93"/>
      <c r="D7" s="94"/>
      <c r="F7" s="57" t="s">
        <v>109</v>
      </c>
      <c r="G7" s="57" t="s">
        <v>103</v>
      </c>
      <c r="H7" s="60"/>
      <c r="I7" s="57" t="s">
        <v>104</v>
      </c>
      <c r="J7" s="60" t="s">
        <v>105</v>
      </c>
    </row>
    <row r="8" spans="1:10" ht="45" customHeight="1" x14ac:dyDescent="0.55000000000000004">
      <c r="A8" s="20" t="s">
        <v>65</v>
      </c>
      <c r="B8" s="92"/>
      <c r="C8" s="93"/>
      <c r="D8" s="94"/>
      <c r="F8" s="57" t="s">
        <v>110</v>
      </c>
      <c r="G8" s="57" t="s">
        <v>103</v>
      </c>
      <c r="H8" s="60"/>
      <c r="I8" s="57" t="s">
        <v>104</v>
      </c>
      <c r="J8" s="60" t="s">
        <v>105</v>
      </c>
    </row>
    <row r="9" spans="1:10" ht="45" customHeight="1" x14ac:dyDescent="0.55000000000000004">
      <c r="A9" s="20" t="s">
        <v>64</v>
      </c>
      <c r="B9" s="92" t="s">
        <v>63</v>
      </c>
      <c r="C9" s="93"/>
      <c r="D9" s="94"/>
      <c r="F9" s="57" t="s">
        <v>111</v>
      </c>
      <c r="G9" s="57" t="s">
        <v>103</v>
      </c>
      <c r="H9" s="60"/>
      <c r="I9" s="57" t="s">
        <v>104</v>
      </c>
      <c r="J9" s="60" t="s">
        <v>105</v>
      </c>
    </row>
    <row r="10" spans="1:10" ht="18.75" customHeight="1" x14ac:dyDescent="0.55000000000000004">
      <c r="B10" s="19" t="s">
        <v>62</v>
      </c>
      <c r="H10" s="19" t="s">
        <v>62</v>
      </c>
    </row>
    <row r="11" spans="1:10" ht="38.25" customHeight="1" x14ac:dyDescent="0.55000000000000004"/>
    <row r="12" spans="1:10" ht="18.75" customHeight="1" x14ac:dyDescent="0.55000000000000004">
      <c r="A12" s="95" t="s">
        <v>76</v>
      </c>
      <c r="B12" s="96"/>
      <c r="C12" s="96"/>
      <c r="D12" s="96"/>
      <c r="F12" s="58" t="s">
        <v>76</v>
      </c>
      <c r="G12" s="59"/>
      <c r="H12" s="59"/>
      <c r="I12" s="59"/>
      <c r="J12" s="59"/>
    </row>
    <row r="13" spans="1:10" ht="6" customHeight="1" x14ac:dyDescent="0.55000000000000004"/>
    <row r="14" spans="1:10" ht="45" customHeight="1" x14ac:dyDescent="0.55000000000000004">
      <c r="A14" s="20" t="s">
        <v>75</v>
      </c>
      <c r="B14" s="23"/>
      <c r="C14" s="20" t="s">
        <v>74</v>
      </c>
      <c r="D14" s="20"/>
      <c r="F14" s="57" t="s">
        <v>101</v>
      </c>
      <c r="G14" s="60"/>
      <c r="H14" s="61" t="s">
        <v>112</v>
      </c>
      <c r="I14" s="57" t="s">
        <v>102</v>
      </c>
      <c r="J14" s="62"/>
    </row>
    <row r="15" spans="1:10" ht="45" customHeight="1" x14ac:dyDescent="0.55000000000000004">
      <c r="A15" s="21" t="s">
        <v>73</v>
      </c>
      <c r="B15" s="21"/>
      <c r="C15" s="21" t="s">
        <v>72</v>
      </c>
      <c r="D15" s="22"/>
      <c r="F15" s="57" t="s">
        <v>106</v>
      </c>
      <c r="G15" s="57" t="s">
        <v>103</v>
      </c>
      <c r="H15" s="60"/>
      <c r="I15" s="57" t="s">
        <v>104</v>
      </c>
      <c r="J15" s="60" t="s">
        <v>105</v>
      </c>
    </row>
    <row r="16" spans="1:10" ht="45" customHeight="1" x14ac:dyDescent="0.55000000000000004">
      <c r="A16" s="21" t="s">
        <v>71</v>
      </c>
      <c r="B16" s="53" t="s">
        <v>99</v>
      </c>
      <c r="C16" s="21" t="s">
        <v>70</v>
      </c>
      <c r="D16" s="21" t="s">
        <v>78</v>
      </c>
      <c r="F16" s="57" t="s">
        <v>107</v>
      </c>
      <c r="G16" s="57" t="s">
        <v>103</v>
      </c>
      <c r="H16" s="60"/>
      <c r="I16" s="57" t="s">
        <v>104</v>
      </c>
      <c r="J16" s="60" t="s">
        <v>105</v>
      </c>
    </row>
    <row r="17" spans="1:10" ht="45" customHeight="1" x14ac:dyDescent="0.55000000000000004">
      <c r="A17" s="21" t="s">
        <v>69</v>
      </c>
      <c r="B17" s="21"/>
      <c r="C17" s="21" t="s">
        <v>68</v>
      </c>
      <c r="D17" s="21" t="s">
        <v>67</v>
      </c>
      <c r="F17" s="57" t="s">
        <v>108</v>
      </c>
      <c r="G17" s="57" t="s">
        <v>103</v>
      </c>
      <c r="H17" s="60"/>
      <c r="I17" s="57" t="s">
        <v>104</v>
      </c>
      <c r="J17" s="60" t="s">
        <v>105</v>
      </c>
    </row>
    <row r="18" spans="1:10" ht="45" customHeight="1" x14ac:dyDescent="0.55000000000000004">
      <c r="A18" s="21" t="s">
        <v>66</v>
      </c>
      <c r="B18" s="92"/>
      <c r="C18" s="93"/>
      <c r="D18" s="94"/>
      <c r="F18" s="57" t="s">
        <v>109</v>
      </c>
      <c r="G18" s="57" t="s">
        <v>103</v>
      </c>
      <c r="H18" s="60"/>
      <c r="I18" s="57" t="s">
        <v>104</v>
      </c>
      <c r="J18" s="60" t="s">
        <v>105</v>
      </c>
    </row>
    <row r="19" spans="1:10" ht="45" customHeight="1" x14ac:dyDescent="0.55000000000000004">
      <c r="A19" s="21" t="s">
        <v>65</v>
      </c>
      <c r="B19" s="92"/>
      <c r="C19" s="93"/>
      <c r="D19" s="94"/>
      <c r="F19" s="57" t="s">
        <v>110</v>
      </c>
      <c r="G19" s="57" t="s">
        <v>103</v>
      </c>
      <c r="H19" s="60"/>
      <c r="I19" s="57" t="s">
        <v>104</v>
      </c>
      <c r="J19" s="60" t="s">
        <v>105</v>
      </c>
    </row>
    <row r="20" spans="1:10" ht="45" customHeight="1" x14ac:dyDescent="0.55000000000000004">
      <c r="A20" s="20" t="s">
        <v>64</v>
      </c>
      <c r="B20" s="92" t="s">
        <v>63</v>
      </c>
      <c r="C20" s="93"/>
      <c r="D20" s="94"/>
      <c r="F20" s="57" t="s">
        <v>111</v>
      </c>
      <c r="G20" s="57" t="s">
        <v>103</v>
      </c>
      <c r="H20" s="60"/>
      <c r="I20" s="57" t="s">
        <v>104</v>
      </c>
      <c r="J20" s="60" t="s">
        <v>105</v>
      </c>
    </row>
    <row r="21" spans="1:10" ht="18.75" customHeight="1" x14ac:dyDescent="0.55000000000000004">
      <c r="B21" s="19" t="s">
        <v>62</v>
      </c>
      <c r="H21" s="19" t="s">
        <v>62</v>
      </c>
    </row>
    <row r="22" spans="1:10" ht="18.75" customHeight="1" x14ac:dyDescent="0.55000000000000004"/>
    <row r="23" spans="1:10" ht="18.75" customHeight="1" x14ac:dyDescent="0.55000000000000004"/>
    <row r="24" spans="1:10" ht="18.75" customHeight="1" x14ac:dyDescent="0.55000000000000004"/>
    <row r="25" spans="1:10" ht="18.75" customHeight="1" x14ac:dyDescent="0.55000000000000004"/>
    <row r="26" spans="1:10" ht="18.75" customHeight="1" x14ac:dyDescent="0.55000000000000004"/>
    <row r="27" spans="1:10" ht="18.75" customHeight="1" x14ac:dyDescent="0.55000000000000004"/>
    <row r="28" spans="1:10" ht="18.75" customHeight="1" x14ac:dyDescent="0.55000000000000004"/>
    <row r="29" spans="1:10" ht="18.75" customHeight="1" x14ac:dyDescent="0.55000000000000004"/>
    <row r="30" spans="1:10" ht="18.75" customHeight="1" x14ac:dyDescent="0.55000000000000004"/>
    <row r="31" spans="1:10" ht="18.75" customHeight="1" x14ac:dyDescent="0.55000000000000004"/>
    <row r="32" spans="1:10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  <row r="37" ht="18.75" customHeight="1" x14ac:dyDescent="0.55000000000000004"/>
    <row r="38" ht="18.75" customHeight="1" x14ac:dyDescent="0.55000000000000004"/>
    <row r="39" ht="18.75" customHeight="1" x14ac:dyDescent="0.55000000000000004"/>
    <row r="40" ht="18.75" customHeight="1" x14ac:dyDescent="0.55000000000000004"/>
    <row r="41" ht="18.75" customHeight="1" x14ac:dyDescent="0.55000000000000004"/>
    <row r="42" ht="18.75" customHeight="1" x14ac:dyDescent="0.55000000000000004"/>
    <row r="43" ht="18.75" customHeight="1" x14ac:dyDescent="0.55000000000000004"/>
    <row r="44" ht="18.75" customHeight="1" x14ac:dyDescent="0.55000000000000004"/>
    <row r="45" ht="18.75" customHeight="1" x14ac:dyDescent="0.55000000000000004"/>
    <row r="46" ht="18.75" customHeight="1" x14ac:dyDescent="0.55000000000000004"/>
    <row r="47" ht="18.75" customHeight="1" x14ac:dyDescent="0.55000000000000004"/>
    <row r="48" ht="18.75" customHeight="1" x14ac:dyDescent="0.55000000000000004"/>
    <row r="49" ht="18.75" customHeight="1" x14ac:dyDescent="0.55000000000000004"/>
    <row r="50" ht="18.75" customHeight="1" x14ac:dyDescent="0.55000000000000004"/>
    <row r="51" ht="18.75" customHeight="1" x14ac:dyDescent="0.55000000000000004"/>
    <row r="52" ht="18.75" customHeight="1" x14ac:dyDescent="0.55000000000000004"/>
    <row r="53" ht="18.75" customHeight="1" x14ac:dyDescent="0.55000000000000004"/>
    <row r="54" ht="18.75" customHeight="1" x14ac:dyDescent="0.55000000000000004"/>
    <row r="55" ht="18.75" customHeight="1" x14ac:dyDescent="0.55000000000000004"/>
    <row r="56" ht="18.75" customHeight="1" x14ac:dyDescent="0.55000000000000004"/>
    <row r="57" ht="18.75" customHeight="1" x14ac:dyDescent="0.55000000000000004"/>
    <row r="58" ht="18.75" customHeight="1" x14ac:dyDescent="0.55000000000000004"/>
    <row r="59" ht="18.75" customHeight="1" x14ac:dyDescent="0.55000000000000004"/>
    <row r="60" ht="18.75" customHeight="1" x14ac:dyDescent="0.55000000000000004"/>
    <row r="61" ht="18.75" customHeight="1" x14ac:dyDescent="0.55000000000000004"/>
    <row r="62" ht="18.75" customHeight="1" x14ac:dyDescent="0.55000000000000004"/>
    <row r="63" ht="18.75" customHeight="1" x14ac:dyDescent="0.55000000000000004"/>
    <row r="64" ht="18.75" customHeight="1" x14ac:dyDescent="0.55000000000000004"/>
    <row r="65" ht="18.75" customHeight="1" x14ac:dyDescent="0.55000000000000004"/>
    <row r="66" ht="18.75" customHeight="1" x14ac:dyDescent="0.55000000000000004"/>
    <row r="67" ht="18.75" customHeight="1" x14ac:dyDescent="0.55000000000000004"/>
    <row r="68" ht="18.75" customHeight="1" x14ac:dyDescent="0.55000000000000004"/>
    <row r="69" ht="18.75" customHeight="1" x14ac:dyDescent="0.55000000000000004"/>
    <row r="70" ht="18.75" customHeight="1" x14ac:dyDescent="0.55000000000000004"/>
    <row r="71" ht="18.75" customHeight="1" x14ac:dyDescent="0.55000000000000004"/>
    <row r="72" ht="18.75" customHeight="1" x14ac:dyDescent="0.55000000000000004"/>
    <row r="73" ht="18.75" customHeight="1" x14ac:dyDescent="0.55000000000000004"/>
    <row r="74" ht="18.75" customHeight="1" x14ac:dyDescent="0.55000000000000004"/>
    <row r="75" ht="18.75" customHeight="1" x14ac:dyDescent="0.55000000000000004"/>
    <row r="76" ht="18.75" customHeight="1" x14ac:dyDescent="0.55000000000000004"/>
    <row r="77" ht="18.75" customHeight="1" x14ac:dyDescent="0.55000000000000004"/>
    <row r="78" ht="18.75" customHeight="1" x14ac:dyDescent="0.55000000000000004"/>
    <row r="79" ht="18.75" customHeight="1" x14ac:dyDescent="0.55000000000000004"/>
    <row r="80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  <row r="91" ht="18.75" customHeight="1" x14ac:dyDescent="0.55000000000000004"/>
    <row r="92" ht="18.75" customHeight="1" x14ac:dyDescent="0.55000000000000004"/>
    <row r="93" ht="18.75" customHeight="1" x14ac:dyDescent="0.55000000000000004"/>
    <row r="94" ht="18.75" customHeight="1" x14ac:dyDescent="0.55000000000000004"/>
    <row r="95" ht="18.75" customHeight="1" x14ac:dyDescent="0.55000000000000004"/>
    <row r="96" ht="18.75" customHeight="1" x14ac:dyDescent="0.55000000000000004"/>
    <row r="97" ht="18.75" customHeight="1" x14ac:dyDescent="0.55000000000000004"/>
    <row r="98" ht="18.75" customHeight="1" x14ac:dyDescent="0.55000000000000004"/>
    <row r="99" ht="18.75" customHeight="1" x14ac:dyDescent="0.55000000000000004"/>
    <row r="100" ht="18.75" customHeight="1" x14ac:dyDescent="0.55000000000000004"/>
    <row r="101" ht="18.75" customHeight="1" x14ac:dyDescent="0.55000000000000004"/>
    <row r="102" ht="18.75" customHeight="1" x14ac:dyDescent="0.55000000000000004"/>
    <row r="103" ht="18.75" customHeight="1" x14ac:dyDescent="0.55000000000000004"/>
    <row r="104" ht="18.75" customHeight="1" x14ac:dyDescent="0.55000000000000004"/>
    <row r="105" ht="18.75" customHeight="1" x14ac:dyDescent="0.55000000000000004"/>
    <row r="106" ht="18.75" customHeight="1" x14ac:dyDescent="0.55000000000000004"/>
    <row r="107" ht="18.75" customHeight="1" x14ac:dyDescent="0.55000000000000004"/>
    <row r="108" ht="18.75" customHeight="1" x14ac:dyDescent="0.55000000000000004"/>
    <row r="109" ht="18.75" customHeight="1" x14ac:dyDescent="0.55000000000000004"/>
    <row r="110" ht="18.75" customHeight="1" x14ac:dyDescent="0.55000000000000004"/>
    <row r="111" ht="18.75" customHeight="1" x14ac:dyDescent="0.55000000000000004"/>
    <row r="1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  <row r="312" ht="18.75" customHeight="1" x14ac:dyDescent="0.55000000000000004"/>
    <row r="313" ht="18.75" customHeight="1" x14ac:dyDescent="0.55000000000000004"/>
    <row r="314" ht="18.75" customHeight="1" x14ac:dyDescent="0.55000000000000004"/>
    <row r="315" ht="18.75" customHeight="1" x14ac:dyDescent="0.55000000000000004"/>
    <row r="316" ht="18.75" customHeight="1" x14ac:dyDescent="0.55000000000000004"/>
    <row r="317" ht="18.75" customHeight="1" x14ac:dyDescent="0.55000000000000004"/>
    <row r="318" ht="18.75" customHeight="1" x14ac:dyDescent="0.55000000000000004"/>
    <row r="319" ht="18.75" customHeight="1" x14ac:dyDescent="0.55000000000000004"/>
    <row r="320" ht="18.75" customHeight="1" x14ac:dyDescent="0.55000000000000004"/>
    <row r="321" ht="18.75" customHeight="1" x14ac:dyDescent="0.55000000000000004"/>
    <row r="322" ht="18.75" customHeight="1" x14ac:dyDescent="0.55000000000000004"/>
    <row r="323" ht="18.75" customHeight="1" x14ac:dyDescent="0.55000000000000004"/>
    <row r="324" ht="18.75" customHeight="1" x14ac:dyDescent="0.55000000000000004"/>
    <row r="325" ht="18.75" customHeight="1" x14ac:dyDescent="0.55000000000000004"/>
    <row r="326" ht="18.75" customHeight="1" x14ac:dyDescent="0.55000000000000004"/>
    <row r="327" ht="18.75" customHeight="1" x14ac:dyDescent="0.55000000000000004"/>
    <row r="328" ht="18.75" customHeight="1" x14ac:dyDescent="0.55000000000000004"/>
    <row r="329" ht="18.75" customHeight="1" x14ac:dyDescent="0.55000000000000004"/>
    <row r="330" ht="18.75" customHeight="1" x14ac:dyDescent="0.55000000000000004"/>
    <row r="331" ht="18.75" customHeight="1" x14ac:dyDescent="0.55000000000000004"/>
    <row r="332" ht="18.75" customHeight="1" x14ac:dyDescent="0.55000000000000004"/>
    <row r="333" ht="18.75" customHeight="1" x14ac:dyDescent="0.55000000000000004"/>
    <row r="334" ht="18.75" customHeight="1" x14ac:dyDescent="0.55000000000000004"/>
    <row r="335" ht="18.75" customHeight="1" x14ac:dyDescent="0.55000000000000004"/>
    <row r="336" ht="18.75" customHeight="1" x14ac:dyDescent="0.55000000000000004"/>
    <row r="337" ht="18.75" customHeight="1" x14ac:dyDescent="0.55000000000000004"/>
    <row r="338" ht="18.75" customHeight="1" x14ac:dyDescent="0.55000000000000004"/>
    <row r="339" ht="18.75" customHeight="1" x14ac:dyDescent="0.55000000000000004"/>
    <row r="340" ht="18.75" customHeight="1" x14ac:dyDescent="0.55000000000000004"/>
    <row r="341" ht="18.75" customHeight="1" x14ac:dyDescent="0.55000000000000004"/>
    <row r="342" ht="18.75" customHeight="1" x14ac:dyDescent="0.55000000000000004"/>
    <row r="343" ht="18.75" customHeight="1" x14ac:dyDescent="0.55000000000000004"/>
    <row r="344" ht="18.75" customHeight="1" x14ac:dyDescent="0.55000000000000004"/>
    <row r="345" ht="18.75" customHeight="1" x14ac:dyDescent="0.55000000000000004"/>
    <row r="346" ht="18.75" customHeight="1" x14ac:dyDescent="0.55000000000000004"/>
    <row r="347" ht="18.75" customHeight="1" x14ac:dyDescent="0.55000000000000004"/>
    <row r="348" ht="18.75" customHeight="1" x14ac:dyDescent="0.55000000000000004"/>
    <row r="349" ht="18.75" customHeight="1" x14ac:dyDescent="0.55000000000000004"/>
    <row r="350" ht="18.75" customHeight="1" x14ac:dyDescent="0.55000000000000004"/>
    <row r="351" ht="18.75" customHeight="1" x14ac:dyDescent="0.55000000000000004"/>
    <row r="352" ht="18.75" customHeight="1" x14ac:dyDescent="0.55000000000000004"/>
    <row r="353" ht="18.75" customHeight="1" x14ac:dyDescent="0.55000000000000004"/>
    <row r="354" ht="18.75" customHeight="1" x14ac:dyDescent="0.55000000000000004"/>
    <row r="355" ht="18.75" customHeight="1" x14ac:dyDescent="0.55000000000000004"/>
    <row r="356" ht="18.75" customHeight="1" x14ac:dyDescent="0.55000000000000004"/>
    <row r="357" ht="18.75" customHeight="1" x14ac:dyDescent="0.55000000000000004"/>
    <row r="358" ht="18.75" customHeight="1" x14ac:dyDescent="0.55000000000000004"/>
    <row r="359" ht="18.75" customHeight="1" x14ac:dyDescent="0.55000000000000004"/>
    <row r="360" ht="18.75" customHeight="1" x14ac:dyDescent="0.55000000000000004"/>
    <row r="361" ht="18.75" customHeight="1" x14ac:dyDescent="0.55000000000000004"/>
    <row r="362" ht="18.75" customHeight="1" x14ac:dyDescent="0.55000000000000004"/>
    <row r="363" ht="18.75" customHeight="1" x14ac:dyDescent="0.55000000000000004"/>
    <row r="364" ht="18.75" customHeight="1" x14ac:dyDescent="0.55000000000000004"/>
    <row r="365" ht="18.75" customHeight="1" x14ac:dyDescent="0.55000000000000004"/>
    <row r="366" ht="18.75" customHeight="1" x14ac:dyDescent="0.55000000000000004"/>
    <row r="367" ht="18.75" customHeight="1" x14ac:dyDescent="0.55000000000000004"/>
    <row r="368" ht="18.75" customHeight="1" x14ac:dyDescent="0.55000000000000004"/>
    <row r="369" ht="18.75" customHeight="1" x14ac:dyDescent="0.55000000000000004"/>
    <row r="370" ht="18.75" customHeight="1" x14ac:dyDescent="0.55000000000000004"/>
    <row r="371" ht="18.75" customHeight="1" x14ac:dyDescent="0.55000000000000004"/>
    <row r="372" ht="18.75" customHeight="1" x14ac:dyDescent="0.55000000000000004"/>
    <row r="373" ht="18.75" customHeight="1" x14ac:dyDescent="0.55000000000000004"/>
    <row r="374" ht="18.75" customHeight="1" x14ac:dyDescent="0.55000000000000004"/>
    <row r="375" ht="18.75" customHeight="1" x14ac:dyDescent="0.55000000000000004"/>
    <row r="376" ht="18.75" customHeight="1" x14ac:dyDescent="0.55000000000000004"/>
    <row r="377" ht="18.75" customHeight="1" x14ac:dyDescent="0.55000000000000004"/>
    <row r="378" ht="18.75" customHeight="1" x14ac:dyDescent="0.55000000000000004"/>
    <row r="379" ht="18.75" customHeight="1" x14ac:dyDescent="0.55000000000000004"/>
    <row r="380" ht="18.75" customHeight="1" x14ac:dyDescent="0.55000000000000004"/>
    <row r="381" ht="18.75" customHeight="1" x14ac:dyDescent="0.55000000000000004"/>
    <row r="382" ht="18.75" customHeight="1" x14ac:dyDescent="0.55000000000000004"/>
    <row r="383" ht="18.75" customHeight="1" x14ac:dyDescent="0.55000000000000004"/>
    <row r="384" ht="18.75" customHeight="1" x14ac:dyDescent="0.55000000000000004"/>
    <row r="385" ht="18.75" customHeight="1" x14ac:dyDescent="0.55000000000000004"/>
    <row r="386" ht="18.75" customHeight="1" x14ac:dyDescent="0.55000000000000004"/>
    <row r="387" ht="18.75" customHeight="1" x14ac:dyDescent="0.55000000000000004"/>
    <row r="388" ht="18.75" customHeight="1" x14ac:dyDescent="0.55000000000000004"/>
    <row r="389" ht="18.75" customHeight="1" x14ac:dyDescent="0.55000000000000004"/>
    <row r="390" ht="18.75" customHeight="1" x14ac:dyDescent="0.55000000000000004"/>
    <row r="391" ht="18.75" customHeight="1" x14ac:dyDescent="0.55000000000000004"/>
    <row r="392" ht="18.75" customHeight="1" x14ac:dyDescent="0.55000000000000004"/>
    <row r="393" ht="18.75" customHeight="1" x14ac:dyDescent="0.55000000000000004"/>
    <row r="394" ht="18.75" customHeight="1" x14ac:dyDescent="0.55000000000000004"/>
    <row r="395" ht="18.75" customHeight="1" x14ac:dyDescent="0.55000000000000004"/>
    <row r="396" ht="18.75" customHeight="1" x14ac:dyDescent="0.55000000000000004"/>
    <row r="397" ht="18.75" customHeight="1" x14ac:dyDescent="0.55000000000000004"/>
    <row r="398" ht="18.75" customHeight="1" x14ac:dyDescent="0.55000000000000004"/>
    <row r="399" ht="18.75" customHeight="1" x14ac:dyDescent="0.55000000000000004"/>
    <row r="400" ht="18.75" customHeight="1" x14ac:dyDescent="0.55000000000000004"/>
    <row r="401" ht="18.75" customHeight="1" x14ac:dyDescent="0.55000000000000004"/>
    <row r="402" ht="18.75" customHeight="1" x14ac:dyDescent="0.55000000000000004"/>
    <row r="403" ht="18.75" customHeight="1" x14ac:dyDescent="0.55000000000000004"/>
    <row r="404" ht="18.75" customHeight="1" x14ac:dyDescent="0.55000000000000004"/>
    <row r="405" ht="18.75" customHeight="1" x14ac:dyDescent="0.55000000000000004"/>
    <row r="406" ht="18.75" customHeight="1" x14ac:dyDescent="0.55000000000000004"/>
    <row r="407" ht="18.75" customHeight="1" x14ac:dyDescent="0.55000000000000004"/>
    <row r="408" ht="18.75" customHeight="1" x14ac:dyDescent="0.55000000000000004"/>
    <row r="409" ht="18.75" customHeight="1" x14ac:dyDescent="0.55000000000000004"/>
    <row r="410" ht="18.75" customHeight="1" x14ac:dyDescent="0.55000000000000004"/>
    <row r="411" ht="18.75" customHeight="1" x14ac:dyDescent="0.55000000000000004"/>
    <row r="412" ht="18.75" customHeight="1" x14ac:dyDescent="0.55000000000000004"/>
    <row r="413" ht="18.75" customHeight="1" x14ac:dyDescent="0.55000000000000004"/>
    <row r="414" ht="18.75" customHeight="1" x14ac:dyDescent="0.55000000000000004"/>
    <row r="415" ht="18.75" customHeight="1" x14ac:dyDescent="0.55000000000000004"/>
    <row r="416" ht="18.75" customHeight="1" x14ac:dyDescent="0.55000000000000004"/>
    <row r="417" ht="18.75" customHeight="1" x14ac:dyDescent="0.55000000000000004"/>
    <row r="418" ht="18.75" customHeight="1" x14ac:dyDescent="0.55000000000000004"/>
    <row r="419" ht="18.75" customHeight="1" x14ac:dyDescent="0.55000000000000004"/>
    <row r="420" ht="18.75" customHeight="1" x14ac:dyDescent="0.55000000000000004"/>
    <row r="421" ht="18.75" customHeight="1" x14ac:dyDescent="0.55000000000000004"/>
    <row r="422" ht="18.75" customHeight="1" x14ac:dyDescent="0.55000000000000004"/>
    <row r="423" ht="18.75" customHeight="1" x14ac:dyDescent="0.55000000000000004"/>
    <row r="424" ht="18.75" customHeight="1" x14ac:dyDescent="0.55000000000000004"/>
    <row r="425" ht="18.75" customHeight="1" x14ac:dyDescent="0.55000000000000004"/>
    <row r="426" ht="18.75" customHeight="1" x14ac:dyDescent="0.55000000000000004"/>
    <row r="427" ht="18.75" customHeight="1" x14ac:dyDescent="0.55000000000000004"/>
    <row r="428" ht="18.75" customHeight="1" x14ac:dyDescent="0.55000000000000004"/>
    <row r="429" ht="18.75" customHeight="1" x14ac:dyDescent="0.55000000000000004"/>
    <row r="430" ht="18.75" customHeight="1" x14ac:dyDescent="0.55000000000000004"/>
    <row r="431" ht="18.75" customHeight="1" x14ac:dyDescent="0.55000000000000004"/>
    <row r="432" ht="18.75" customHeight="1" x14ac:dyDescent="0.55000000000000004"/>
    <row r="433" ht="18.75" customHeight="1" x14ac:dyDescent="0.55000000000000004"/>
    <row r="434" ht="18.75" customHeight="1" x14ac:dyDescent="0.55000000000000004"/>
    <row r="435" ht="18.75" customHeight="1" x14ac:dyDescent="0.55000000000000004"/>
    <row r="436" ht="18.75" customHeight="1" x14ac:dyDescent="0.55000000000000004"/>
    <row r="437" ht="18.75" customHeight="1" x14ac:dyDescent="0.55000000000000004"/>
    <row r="438" ht="18.75" customHeight="1" x14ac:dyDescent="0.55000000000000004"/>
    <row r="439" ht="18.75" customHeight="1" x14ac:dyDescent="0.55000000000000004"/>
    <row r="440" ht="18.75" customHeight="1" x14ac:dyDescent="0.55000000000000004"/>
    <row r="441" ht="18.75" customHeight="1" x14ac:dyDescent="0.55000000000000004"/>
    <row r="442" ht="18.75" customHeight="1" x14ac:dyDescent="0.55000000000000004"/>
    <row r="443" ht="18.75" customHeight="1" x14ac:dyDescent="0.55000000000000004"/>
    <row r="444" ht="18.75" customHeight="1" x14ac:dyDescent="0.55000000000000004"/>
    <row r="445" ht="18.75" customHeight="1" x14ac:dyDescent="0.55000000000000004"/>
    <row r="446" ht="18.75" customHeight="1" x14ac:dyDescent="0.55000000000000004"/>
    <row r="447" ht="18.75" customHeight="1" x14ac:dyDescent="0.55000000000000004"/>
    <row r="448" ht="18.75" customHeight="1" x14ac:dyDescent="0.55000000000000004"/>
    <row r="449" ht="18.75" customHeight="1" x14ac:dyDescent="0.55000000000000004"/>
    <row r="450" ht="18.75" customHeight="1" x14ac:dyDescent="0.55000000000000004"/>
    <row r="451" ht="18.75" customHeight="1" x14ac:dyDescent="0.55000000000000004"/>
    <row r="452" ht="18.75" customHeight="1" x14ac:dyDescent="0.55000000000000004"/>
    <row r="453" ht="18.75" customHeight="1" x14ac:dyDescent="0.55000000000000004"/>
    <row r="454" ht="18.75" customHeight="1" x14ac:dyDescent="0.55000000000000004"/>
    <row r="455" ht="18.75" customHeight="1" x14ac:dyDescent="0.55000000000000004"/>
    <row r="456" ht="18.75" customHeight="1" x14ac:dyDescent="0.55000000000000004"/>
    <row r="457" ht="18.75" customHeight="1" x14ac:dyDescent="0.55000000000000004"/>
    <row r="458" ht="18.75" customHeight="1" x14ac:dyDescent="0.55000000000000004"/>
    <row r="459" ht="18.75" customHeight="1" x14ac:dyDescent="0.55000000000000004"/>
    <row r="460" ht="18.75" customHeight="1" x14ac:dyDescent="0.55000000000000004"/>
    <row r="461" ht="18.75" customHeight="1" x14ac:dyDescent="0.55000000000000004"/>
    <row r="462" ht="18.75" customHeight="1" x14ac:dyDescent="0.55000000000000004"/>
    <row r="463" ht="18.75" customHeight="1" x14ac:dyDescent="0.55000000000000004"/>
    <row r="464" ht="18.75" customHeight="1" x14ac:dyDescent="0.55000000000000004"/>
    <row r="465" ht="18.75" customHeight="1" x14ac:dyDescent="0.55000000000000004"/>
    <row r="466" ht="18.75" customHeight="1" x14ac:dyDescent="0.55000000000000004"/>
    <row r="467" ht="18.75" customHeight="1" x14ac:dyDescent="0.55000000000000004"/>
    <row r="468" ht="18.75" customHeight="1" x14ac:dyDescent="0.55000000000000004"/>
    <row r="469" ht="18.75" customHeight="1" x14ac:dyDescent="0.55000000000000004"/>
    <row r="470" ht="18.75" customHeight="1" x14ac:dyDescent="0.55000000000000004"/>
    <row r="471" ht="18.75" customHeight="1" x14ac:dyDescent="0.55000000000000004"/>
    <row r="472" ht="18.75" customHeight="1" x14ac:dyDescent="0.55000000000000004"/>
    <row r="473" ht="18.75" customHeight="1" x14ac:dyDescent="0.55000000000000004"/>
    <row r="474" ht="18.75" customHeight="1" x14ac:dyDescent="0.55000000000000004"/>
    <row r="475" ht="18.75" customHeight="1" x14ac:dyDescent="0.55000000000000004"/>
    <row r="476" ht="18.75" customHeight="1" x14ac:dyDescent="0.55000000000000004"/>
    <row r="477" ht="18.75" customHeight="1" x14ac:dyDescent="0.55000000000000004"/>
    <row r="478" ht="18.75" customHeight="1" x14ac:dyDescent="0.55000000000000004"/>
    <row r="479" ht="18.75" customHeight="1" x14ac:dyDescent="0.55000000000000004"/>
    <row r="480" ht="18.75" customHeight="1" x14ac:dyDescent="0.55000000000000004"/>
    <row r="481" ht="18.75" customHeight="1" x14ac:dyDescent="0.55000000000000004"/>
    <row r="482" ht="18.75" customHeight="1" x14ac:dyDescent="0.55000000000000004"/>
    <row r="483" ht="18.75" customHeight="1" x14ac:dyDescent="0.55000000000000004"/>
    <row r="484" ht="18.75" customHeight="1" x14ac:dyDescent="0.55000000000000004"/>
    <row r="485" ht="18.75" customHeight="1" x14ac:dyDescent="0.55000000000000004"/>
    <row r="486" ht="18.75" customHeight="1" x14ac:dyDescent="0.55000000000000004"/>
    <row r="487" ht="18.75" customHeight="1" x14ac:dyDescent="0.55000000000000004"/>
    <row r="488" ht="18.75" customHeight="1" x14ac:dyDescent="0.55000000000000004"/>
    <row r="489" ht="18.75" customHeight="1" x14ac:dyDescent="0.55000000000000004"/>
    <row r="490" ht="18.75" customHeight="1" x14ac:dyDescent="0.55000000000000004"/>
    <row r="491" ht="18.75" customHeight="1" x14ac:dyDescent="0.55000000000000004"/>
    <row r="492" ht="18.75" customHeight="1" x14ac:dyDescent="0.55000000000000004"/>
    <row r="493" ht="18.75" customHeight="1" x14ac:dyDescent="0.55000000000000004"/>
    <row r="494" ht="18.75" customHeight="1" x14ac:dyDescent="0.55000000000000004"/>
    <row r="495" ht="18.75" customHeight="1" x14ac:dyDescent="0.55000000000000004"/>
    <row r="496" ht="18.75" customHeight="1" x14ac:dyDescent="0.55000000000000004"/>
    <row r="497" ht="18.75" customHeight="1" x14ac:dyDescent="0.55000000000000004"/>
    <row r="498" ht="18.75" customHeight="1" x14ac:dyDescent="0.55000000000000004"/>
    <row r="499" ht="18.75" customHeight="1" x14ac:dyDescent="0.55000000000000004"/>
    <row r="500" ht="18.75" customHeight="1" x14ac:dyDescent="0.55000000000000004"/>
    <row r="501" ht="18.75" customHeight="1" x14ac:dyDescent="0.55000000000000004"/>
    <row r="502" ht="18.75" customHeight="1" x14ac:dyDescent="0.55000000000000004"/>
    <row r="503" ht="18.75" customHeight="1" x14ac:dyDescent="0.55000000000000004"/>
    <row r="504" ht="18.75" customHeight="1" x14ac:dyDescent="0.55000000000000004"/>
    <row r="505" ht="18.75" customHeight="1" x14ac:dyDescent="0.55000000000000004"/>
    <row r="506" ht="18.75" customHeight="1" x14ac:dyDescent="0.55000000000000004"/>
    <row r="507" ht="18.75" customHeight="1" x14ac:dyDescent="0.55000000000000004"/>
    <row r="508" ht="18.75" customHeight="1" x14ac:dyDescent="0.55000000000000004"/>
    <row r="509" ht="18.75" customHeight="1" x14ac:dyDescent="0.55000000000000004"/>
    <row r="510" ht="18.75" customHeight="1" x14ac:dyDescent="0.55000000000000004"/>
    <row r="511" ht="18.75" customHeight="1" x14ac:dyDescent="0.55000000000000004"/>
    <row r="512" ht="18.75" customHeight="1" x14ac:dyDescent="0.55000000000000004"/>
    <row r="513" ht="18.75" customHeight="1" x14ac:dyDescent="0.55000000000000004"/>
    <row r="514" ht="18.75" customHeight="1" x14ac:dyDescent="0.55000000000000004"/>
    <row r="515" ht="18.75" customHeight="1" x14ac:dyDescent="0.55000000000000004"/>
    <row r="516" ht="18.75" customHeight="1" x14ac:dyDescent="0.55000000000000004"/>
    <row r="517" ht="18.75" customHeight="1" x14ac:dyDescent="0.55000000000000004"/>
    <row r="518" ht="18.75" customHeight="1" x14ac:dyDescent="0.55000000000000004"/>
    <row r="519" ht="18.75" customHeight="1" x14ac:dyDescent="0.55000000000000004"/>
    <row r="520" ht="18.75" customHeight="1" x14ac:dyDescent="0.55000000000000004"/>
    <row r="521" ht="18.75" customHeight="1" x14ac:dyDescent="0.55000000000000004"/>
    <row r="522" ht="18.75" customHeight="1" x14ac:dyDescent="0.55000000000000004"/>
    <row r="523" ht="18.75" customHeight="1" x14ac:dyDescent="0.55000000000000004"/>
    <row r="524" ht="18.75" customHeight="1" x14ac:dyDescent="0.55000000000000004"/>
    <row r="525" ht="18.75" customHeight="1" x14ac:dyDescent="0.55000000000000004"/>
    <row r="526" ht="18.75" customHeight="1" x14ac:dyDescent="0.55000000000000004"/>
    <row r="527" ht="18.75" customHeight="1" x14ac:dyDescent="0.55000000000000004"/>
    <row r="528" ht="18.75" customHeight="1" x14ac:dyDescent="0.55000000000000004"/>
    <row r="529" ht="18.75" customHeight="1" x14ac:dyDescent="0.55000000000000004"/>
    <row r="530" ht="18.75" customHeight="1" x14ac:dyDescent="0.55000000000000004"/>
    <row r="531" ht="18.75" customHeight="1" x14ac:dyDescent="0.55000000000000004"/>
    <row r="532" ht="18.75" customHeight="1" x14ac:dyDescent="0.55000000000000004"/>
    <row r="533" ht="18.75" customHeight="1" x14ac:dyDescent="0.55000000000000004"/>
    <row r="534" ht="18.75" customHeight="1" x14ac:dyDescent="0.55000000000000004"/>
    <row r="535" ht="18.75" customHeight="1" x14ac:dyDescent="0.55000000000000004"/>
    <row r="536" ht="18.75" customHeight="1" x14ac:dyDescent="0.55000000000000004"/>
    <row r="537" ht="18.75" customHeight="1" x14ac:dyDescent="0.55000000000000004"/>
    <row r="538" ht="18.75" customHeight="1" x14ac:dyDescent="0.55000000000000004"/>
    <row r="539" ht="18.75" customHeight="1" x14ac:dyDescent="0.55000000000000004"/>
    <row r="540" ht="18.75" customHeight="1" x14ac:dyDescent="0.55000000000000004"/>
    <row r="541" ht="18.75" customHeight="1" x14ac:dyDescent="0.55000000000000004"/>
    <row r="542" ht="18.75" customHeight="1" x14ac:dyDescent="0.55000000000000004"/>
    <row r="543" ht="18.75" customHeight="1" x14ac:dyDescent="0.55000000000000004"/>
    <row r="544" ht="18.75" customHeight="1" x14ac:dyDescent="0.55000000000000004"/>
    <row r="545" ht="18.75" customHeight="1" x14ac:dyDescent="0.55000000000000004"/>
    <row r="546" ht="18.75" customHeight="1" x14ac:dyDescent="0.55000000000000004"/>
    <row r="547" ht="18.75" customHeight="1" x14ac:dyDescent="0.55000000000000004"/>
    <row r="548" ht="18.75" customHeight="1" x14ac:dyDescent="0.55000000000000004"/>
    <row r="549" ht="18.75" customHeight="1" x14ac:dyDescent="0.55000000000000004"/>
    <row r="550" ht="18.75" customHeight="1" x14ac:dyDescent="0.55000000000000004"/>
    <row r="551" ht="18.75" customHeight="1" x14ac:dyDescent="0.55000000000000004"/>
    <row r="552" ht="18.75" customHeight="1" x14ac:dyDescent="0.55000000000000004"/>
    <row r="553" ht="18.75" customHeight="1" x14ac:dyDescent="0.55000000000000004"/>
    <row r="554" ht="18.75" customHeight="1" x14ac:dyDescent="0.55000000000000004"/>
    <row r="555" ht="18.75" customHeight="1" x14ac:dyDescent="0.55000000000000004"/>
    <row r="556" ht="18.75" customHeight="1" x14ac:dyDescent="0.55000000000000004"/>
    <row r="557" ht="18.75" customHeight="1" x14ac:dyDescent="0.55000000000000004"/>
    <row r="558" ht="18.75" customHeight="1" x14ac:dyDescent="0.55000000000000004"/>
    <row r="559" ht="18.75" customHeight="1" x14ac:dyDescent="0.55000000000000004"/>
    <row r="560" ht="18.75" customHeight="1" x14ac:dyDescent="0.55000000000000004"/>
    <row r="561" ht="18.75" customHeight="1" x14ac:dyDescent="0.55000000000000004"/>
    <row r="562" ht="18.75" customHeight="1" x14ac:dyDescent="0.55000000000000004"/>
    <row r="563" ht="18.75" customHeight="1" x14ac:dyDescent="0.55000000000000004"/>
    <row r="564" ht="18.75" customHeight="1" x14ac:dyDescent="0.55000000000000004"/>
    <row r="565" ht="18.75" customHeight="1" x14ac:dyDescent="0.55000000000000004"/>
    <row r="566" ht="18.75" customHeight="1" x14ac:dyDescent="0.55000000000000004"/>
    <row r="567" ht="18.75" customHeight="1" x14ac:dyDescent="0.55000000000000004"/>
    <row r="568" ht="18.75" customHeight="1" x14ac:dyDescent="0.55000000000000004"/>
    <row r="569" ht="18.75" customHeight="1" x14ac:dyDescent="0.55000000000000004"/>
    <row r="570" ht="18.75" customHeight="1" x14ac:dyDescent="0.55000000000000004"/>
    <row r="571" ht="18.75" customHeight="1" x14ac:dyDescent="0.55000000000000004"/>
    <row r="572" ht="18.75" customHeight="1" x14ac:dyDescent="0.55000000000000004"/>
    <row r="573" ht="18.75" customHeight="1" x14ac:dyDescent="0.55000000000000004"/>
    <row r="574" ht="18.75" customHeight="1" x14ac:dyDescent="0.55000000000000004"/>
    <row r="575" ht="18.75" customHeight="1" x14ac:dyDescent="0.55000000000000004"/>
    <row r="576" ht="18.75" customHeight="1" x14ac:dyDescent="0.55000000000000004"/>
    <row r="577" ht="18.75" customHeight="1" x14ac:dyDescent="0.55000000000000004"/>
    <row r="578" ht="18.75" customHeight="1" x14ac:dyDescent="0.55000000000000004"/>
    <row r="579" ht="18.75" customHeight="1" x14ac:dyDescent="0.55000000000000004"/>
    <row r="580" ht="18.75" customHeight="1" x14ac:dyDescent="0.55000000000000004"/>
    <row r="581" ht="18.75" customHeight="1" x14ac:dyDescent="0.55000000000000004"/>
    <row r="582" ht="18.75" customHeight="1" x14ac:dyDescent="0.55000000000000004"/>
    <row r="583" ht="18.75" customHeight="1" x14ac:dyDescent="0.55000000000000004"/>
    <row r="584" ht="18.75" customHeight="1" x14ac:dyDescent="0.55000000000000004"/>
    <row r="585" ht="18.75" customHeight="1" x14ac:dyDescent="0.55000000000000004"/>
    <row r="586" ht="18.75" customHeight="1" x14ac:dyDescent="0.55000000000000004"/>
    <row r="587" ht="18.75" customHeight="1" x14ac:dyDescent="0.55000000000000004"/>
    <row r="588" ht="18.75" customHeight="1" x14ac:dyDescent="0.55000000000000004"/>
    <row r="589" ht="18.75" customHeight="1" x14ac:dyDescent="0.55000000000000004"/>
    <row r="590" ht="18.75" customHeight="1" x14ac:dyDescent="0.55000000000000004"/>
    <row r="591" ht="18.75" customHeight="1" x14ac:dyDescent="0.55000000000000004"/>
    <row r="592" ht="18.75" customHeight="1" x14ac:dyDescent="0.55000000000000004"/>
    <row r="593" ht="18.75" customHeight="1" x14ac:dyDescent="0.55000000000000004"/>
    <row r="594" ht="18.75" customHeight="1" x14ac:dyDescent="0.55000000000000004"/>
    <row r="595" ht="18.75" customHeight="1" x14ac:dyDescent="0.55000000000000004"/>
    <row r="596" ht="18.75" customHeight="1" x14ac:dyDescent="0.55000000000000004"/>
    <row r="597" ht="18.75" customHeight="1" x14ac:dyDescent="0.55000000000000004"/>
    <row r="598" ht="18.75" customHeight="1" x14ac:dyDescent="0.55000000000000004"/>
    <row r="599" ht="18.75" customHeight="1" x14ac:dyDescent="0.55000000000000004"/>
    <row r="600" ht="18.75" customHeight="1" x14ac:dyDescent="0.55000000000000004"/>
    <row r="601" ht="18.75" customHeight="1" x14ac:dyDescent="0.55000000000000004"/>
    <row r="602" ht="18.75" customHeight="1" x14ac:dyDescent="0.55000000000000004"/>
    <row r="603" ht="18.75" customHeight="1" x14ac:dyDescent="0.55000000000000004"/>
    <row r="604" ht="18.75" customHeight="1" x14ac:dyDescent="0.55000000000000004"/>
    <row r="605" ht="18.75" customHeight="1" x14ac:dyDescent="0.55000000000000004"/>
    <row r="606" ht="18.75" customHeight="1" x14ac:dyDescent="0.55000000000000004"/>
    <row r="607" ht="18.75" customHeight="1" x14ac:dyDescent="0.55000000000000004"/>
    <row r="608" ht="18.75" customHeight="1" x14ac:dyDescent="0.55000000000000004"/>
    <row r="609" ht="18.75" customHeight="1" x14ac:dyDescent="0.55000000000000004"/>
    <row r="610" ht="18.75" customHeight="1" x14ac:dyDescent="0.55000000000000004"/>
    <row r="611" ht="18.75" customHeight="1" x14ac:dyDescent="0.55000000000000004"/>
    <row r="612" ht="18.75" customHeight="1" x14ac:dyDescent="0.55000000000000004"/>
    <row r="613" ht="18.75" customHeight="1" x14ac:dyDescent="0.55000000000000004"/>
    <row r="614" ht="18.75" customHeight="1" x14ac:dyDescent="0.55000000000000004"/>
    <row r="615" ht="18.75" customHeight="1" x14ac:dyDescent="0.55000000000000004"/>
    <row r="616" ht="18.75" customHeight="1" x14ac:dyDescent="0.55000000000000004"/>
    <row r="617" ht="18.75" customHeight="1" x14ac:dyDescent="0.55000000000000004"/>
    <row r="618" ht="18.75" customHeight="1" x14ac:dyDescent="0.55000000000000004"/>
    <row r="619" ht="18.75" customHeight="1" x14ac:dyDescent="0.55000000000000004"/>
    <row r="620" ht="18.75" customHeight="1" x14ac:dyDescent="0.55000000000000004"/>
    <row r="621" ht="18.75" customHeight="1" x14ac:dyDescent="0.55000000000000004"/>
    <row r="622" ht="18.75" customHeight="1" x14ac:dyDescent="0.55000000000000004"/>
    <row r="623" ht="18.75" customHeight="1" x14ac:dyDescent="0.55000000000000004"/>
    <row r="624" ht="18.75" customHeight="1" x14ac:dyDescent="0.55000000000000004"/>
    <row r="625" ht="18.75" customHeight="1" x14ac:dyDescent="0.55000000000000004"/>
    <row r="626" ht="18.75" customHeight="1" x14ac:dyDescent="0.55000000000000004"/>
    <row r="627" ht="18.75" customHeight="1" x14ac:dyDescent="0.55000000000000004"/>
    <row r="628" ht="18.75" customHeight="1" x14ac:dyDescent="0.55000000000000004"/>
    <row r="629" ht="18.75" customHeight="1" x14ac:dyDescent="0.55000000000000004"/>
    <row r="630" ht="18.75" customHeight="1" x14ac:dyDescent="0.55000000000000004"/>
    <row r="631" ht="18.75" customHeight="1" x14ac:dyDescent="0.55000000000000004"/>
    <row r="632" ht="18.75" customHeight="1" x14ac:dyDescent="0.55000000000000004"/>
    <row r="633" ht="18.75" customHeight="1" x14ac:dyDescent="0.55000000000000004"/>
    <row r="634" ht="18.75" customHeight="1" x14ac:dyDescent="0.55000000000000004"/>
    <row r="635" ht="18.75" customHeight="1" x14ac:dyDescent="0.55000000000000004"/>
    <row r="636" ht="18.75" customHeight="1" x14ac:dyDescent="0.55000000000000004"/>
    <row r="637" ht="18.75" customHeight="1" x14ac:dyDescent="0.55000000000000004"/>
    <row r="638" ht="18.75" customHeight="1" x14ac:dyDescent="0.55000000000000004"/>
    <row r="639" ht="18.75" customHeight="1" x14ac:dyDescent="0.55000000000000004"/>
    <row r="640" ht="18.75" customHeight="1" x14ac:dyDescent="0.55000000000000004"/>
    <row r="641" ht="18.75" customHeight="1" x14ac:dyDescent="0.55000000000000004"/>
    <row r="642" ht="18.75" customHeight="1" x14ac:dyDescent="0.55000000000000004"/>
    <row r="643" ht="18.75" customHeight="1" x14ac:dyDescent="0.55000000000000004"/>
    <row r="644" ht="18.75" customHeight="1" x14ac:dyDescent="0.55000000000000004"/>
    <row r="645" ht="18.75" customHeight="1" x14ac:dyDescent="0.55000000000000004"/>
    <row r="646" ht="18.75" customHeight="1" x14ac:dyDescent="0.55000000000000004"/>
    <row r="647" ht="18.75" customHeight="1" x14ac:dyDescent="0.55000000000000004"/>
    <row r="648" ht="18.75" customHeight="1" x14ac:dyDescent="0.55000000000000004"/>
    <row r="649" ht="18.75" customHeight="1" x14ac:dyDescent="0.55000000000000004"/>
    <row r="650" ht="18.75" customHeight="1" x14ac:dyDescent="0.55000000000000004"/>
    <row r="651" ht="18.75" customHeight="1" x14ac:dyDescent="0.55000000000000004"/>
    <row r="652" ht="18.75" customHeight="1" x14ac:dyDescent="0.55000000000000004"/>
    <row r="653" ht="18.75" customHeight="1" x14ac:dyDescent="0.55000000000000004"/>
    <row r="654" ht="18.75" customHeight="1" x14ac:dyDescent="0.55000000000000004"/>
    <row r="655" ht="18.75" customHeight="1" x14ac:dyDescent="0.55000000000000004"/>
    <row r="656" ht="18.75" customHeight="1" x14ac:dyDescent="0.55000000000000004"/>
    <row r="657" ht="18.75" customHeight="1" x14ac:dyDescent="0.55000000000000004"/>
    <row r="658" ht="18.75" customHeight="1" x14ac:dyDescent="0.55000000000000004"/>
    <row r="659" ht="18.75" customHeight="1" x14ac:dyDescent="0.55000000000000004"/>
    <row r="660" ht="18.75" customHeight="1" x14ac:dyDescent="0.55000000000000004"/>
    <row r="661" ht="18.75" customHeight="1" x14ac:dyDescent="0.55000000000000004"/>
    <row r="662" ht="18.75" customHeight="1" x14ac:dyDescent="0.55000000000000004"/>
    <row r="663" ht="18.75" customHeight="1" x14ac:dyDescent="0.55000000000000004"/>
    <row r="664" ht="18.75" customHeight="1" x14ac:dyDescent="0.55000000000000004"/>
    <row r="665" ht="18.75" customHeight="1" x14ac:dyDescent="0.55000000000000004"/>
    <row r="666" ht="18.75" customHeight="1" x14ac:dyDescent="0.55000000000000004"/>
    <row r="667" ht="18.75" customHeight="1" x14ac:dyDescent="0.55000000000000004"/>
    <row r="668" ht="18.75" customHeight="1" x14ac:dyDescent="0.55000000000000004"/>
    <row r="669" ht="18.75" customHeight="1" x14ac:dyDescent="0.55000000000000004"/>
    <row r="670" ht="18.75" customHeight="1" x14ac:dyDescent="0.55000000000000004"/>
    <row r="671" ht="18.75" customHeight="1" x14ac:dyDescent="0.55000000000000004"/>
    <row r="672" ht="18.75" customHeight="1" x14ac:dyDescent="0.55000000000000004"/>
    <row r="673" ht="18.75" customHeight="1" x14ac:dyDescent="0.55000000000000004"/>
    <row r="674" ht="18.75" customHeight="1" x14ac:dyDescent="0.55000000000000004"/>
    <row r="675" ht="18.75" customHeight="1" x14ac:dyDescent="0.55000000000000004"/>
    <row r="676" ht="18.75" customHeight="1" x14ac:dyDescent="0.55000000000000004"/>
    <row r="677" ht="18.75" customHeight="1" x14ac:dyDescent="0.55000000000000004"/>
    <row r="678" ht="18.75" customHeight="1" x14ac:dyDescent="0.55000000000000004"/>
    <row r="679" ht="18.75" customHeight="1" x14ac:dyDescent="0.55000000000000004"/>
    <row r="680" ht="18.75" customHeight="1" x14ac:dyDescent="0.55000000000000004"/>
    <row r="681" ht="18.75" customHeight="1" x14ac:dyDescent="0.55000000000000004"/>
    <row r="682" ht="18.75" customHeight="1" x14ac:dyDescent="0.55000000000000004"/>
    <row r="683" ht="18.75" customHeight="1" x14ac:dyDescent="0.55000000000000004"/>
    <row r="684" ht="18.75" customHeight="1" x14ac:dyDescent="0.55000000000000004"/>
    <row r="685" ht="18.75" customHeight="1" x14ac:dyDescent="0.55000000000000004"/>
    <row r="686" ht="18.75" customHeight="1" x14ac:dyDescent="0.55000000000000004"/>
    <row r="687" ht="18.75" customHeight="1" x14ac:dyDescent="0.55000000000000004"/>
    <row r="688" ht="18.75" customHeight="1" x14ac:dyDescent="0.55000000000000004"/>
    <row r="689" ht="18.75" customHeight="1" x14ac:dyDescent="0.55000000000000004"/>
    <row r="690" ht="18.75" customHeight="1" x14ac:dyDescent="0.55000000000000004"/>
    <row r="691" ht="18.75" customHeight="1" x14ac:dyDescent="0.55000000000000004"/>
    <row r="692" ht="18.75" customHeight="1" x14ac:dyDescent="0.55000000000000004"/>
    <row r="693" ht="18.75" customHeight="1" x14ac:dyDescent="0.55000000000000004"/>
    <row r="694" ht="18.75" customHeight="1" x14ac:dyDescent="0.55000000000000004"/>
    <row r="695" ht="18.75" customHeight="1" x14ac:dyDescent="0.55000000000000004"/>
    <row r="696" ht="18.75" customHeight="1" x14ac:dyDescent="0.55000000000000004"/>
    <row r="697" ht="18.75" customHeight="1" x14ac:dyDescent="0.55000000000000004"/>
    <row r="698" ht="18.75" customHeight="1" x14ac:dyDescent="0.55000000000000004"/>
    <row r="699" ht="18.75" customHeight="1" x14ac:dyDescent="0.55000000000000004"/>
    <row r="700" ht="18.75" customHeight="1" x14ac:dyDescent="0.55000000000000004"/>
    <row r="701" ht="18.75" customHeight="1" x14ac:dyDescent="0.55000000000000004"/>
    <row r="702" ht="18.75" customHeight="1" x14ac:dyDescent="0.55000000000000004"/>
    <row r="703" ht="18.75" customHeight="1" x14ac:dyDescent="0.55000000000000004"/>
    <row r="704" ht="18.75" customHeight="1" x14ac:dyDescent="0.55000000000000004"/>
    <row r="705" ht="18.75" customHeight="1" x14ac:dyDescent="0.55000000000000004"/>
    <row r="706" ht="18.75" customHeight="1" x14ac:dyDescent="0.55000000000000004"/>
    <row r="707" ht="18.75" customHeight="1" x14ac:dyDescent="0.55000000000000004"/>
    <row r="708" ht="18.75" customHeight="1" x14ac:dyDescent="0.55000000000000004"/>
    <row r="709" ht="18.75" customHeight="1" x14ac:dyDescent="0.55000000000000004"/>
    <row r="710" ht="18.75" customHeight="1" x14ac:dyDescent="0.55000000000000004"/>
    <row r="711" ht="18.75" customHeight="1" x14ac:dyDescent="0.55000000000000004"/>
    <row r="712" ht="18.75" customHeight="1" x14ac:dyDescent="0.55000000000000004"/>
    <row r="713" ht="18.75" customHeight="1" x14ac:dyDescent="0.55000000000000004"/>
    <row r="714" ht="18.75" customHeight="1" x14ac:dyDescent="0.55000000000000004"/>
    <row r="715" ht="18.75" customHeight="1" x14ac:dyDescent="0.55000000000000004"/>
    <row r="716" ht="18.75" customHeight="1" x14ac:dyDescent="0.55000000000000004"/>
    <row r="717" ht="18.75" customHeight="1" x14ac:dyDescent="0.55000000000000004"/>
    <row r="718" ht="18.75" customHeight="1" x14ac:dyDescent="0.55000000000000004"/>
    <row r="719" ht="18.75" customHeight="1" x14ac:dyDescent="0.55000000000000004"/>
    <row r="720" ht="18.75" customHeight="1" x14ac:dyDescent="0.55000000000000004"/>
    <row r="721" ht="18.75" customHeight="1" x14ac:dyDescent="0.55000000000000004"/>
    <row r="722" ht="18.75" customHeight="1" x14ac:dyDescent="0.55000000000000004"/>
    <row r="723" ht="18.75" customHeight="1" x14ac:dyDescent="0.55000000000000004"/>
    <row r="724" ht="18.75" customHeight="1" x14ac:dyDescent="0.55000000000000004"/>
    <row r="725" ht="18.75" customHeight="1" x14ac:dyDescent="0.55000000000000004"/>
    <row r="726" ht="18.75" customHeight="1" x14ac:dyDescent="0.55000000000000004"/>
    <row r="727" ht="18.75" customHeight="1" x14ac:dyDescent="0.55000000000000004"/>
    <row r="728" ht="18.75" customHeight="1" x14ac:dyDescent="0.55000000000000004"/>
    <row r="729" ht="18.75" customHeight="1" x14ac:dyDescent="0.55000000000000004"/>
    <row r="730" ht="18.75" customHeight="1" x14ac:dyDescent="0.55000000000000004"/>
    <row r="731" ht="18.75" customHeight="1" x14ac:dyDescent="0.55000000000000004"/>
    <row r="732" ht="18.75" customHeight="1" x14ac:dyDescent="0.55000000000000004"/>
    <row r="733" ht="18.75" customHeight="1" x14ac:dyDescent="0.55000000000000004"/>
    <row r="734" ht="18.75" customHeight="1" x14ac:dyDescent="0.55000000000000004"/>
    <row r="735" ht="18.75" customHeight="1" x14ac:dyDescent="0.55000000000000004"/>
    <row r="736" ht="18.75" customHeight="1" x14ac:dyDescent="0.55000000000000004"/>
    <row r="737" ht="18.75" customHeight="1" x14ac:dyDescent="0.55000000000000004"/>
    <row r="738" ht="18.75" customHeight="1" x14ac:dyDescent="0.55000000000000004"/>
    <row r="739" ht="18.75" customHeight="1" x14ac:dyDescent="0.55000000000000004"/>
    <row r="740" ht="18.75" customHeight="1" x14ac:dyDescent="0.55000000000000004"/>
    <row r="741" ht="18.75" customHeight="1" x14ac:dyDescent="0.55000000000000004"/>
    <row r="742" ht="18.75" customHeight="1" x14ac:dyDescent="0.55000000000000004"/>
    <row r="743" ht="18.75" customHeight="1" x14ac:dyDescent="0.55000000000000004"/>
    <row r="744" ht="18.75" customHeight="1" x14ac:dyDescent="0.55000000000000004"/>
    <row r="745" ht="18.75" customHeight="1" x14ac:dyDescent="0.55000000000000004"/>
    <row r="746" ht="18.75" customHeight="1" x14ac:dyDescent="0.55000000000000004"/>
    <row r="747" ht="18.75" customHeight="1" x14ac:dyDescent="0.55000000000000004"/>
    <row r="748" ht="18.75" customHeight="1" x14ac:dyDescent="0.55000000000000004"/>
    <row r="749" ht="18.75" customHeight="1" x14ac:dyDescent="0.55000000000000004"/>
    <row r="750" ht="18.75" customHeight="1" x14ac:dyDescent="0.55000000000000004"/>
    <row r="751" ht="18.75" customHeight="1" x14ac:dyDescent="0.55000000000000004"/>
    <row r="752" ht="18.75" customHeight="1" x14ac:dyDescent="0.55000000000000004"/>
    <row r="753" ht="18.75" customHeight="1" x14ac:dyDescent="0.55000000000000004"/>
    <row r="754" ht="18.75" customHeight="1" x14ac:dyDescent="0.55000000000000004"/>
    <row r="755" ht="18.75" customHeight="1" x14ac:dyDescent="0.55000000000000004"/>
    <row r="756" ht="18.75" customHeight="1" x14ac:dyDescent="0.55000000000000004"/>
    <row r="757" ht="18.75" customHeight="1" x14ac:dyDescent="0.55000000000000004"/>
    <row r="758" ht="18.75" customHeight="1" x14ac:dyDescent="0.55000000000000004"/>
    <row r="759" ht="18.75" customHeight="1" x14ac:dyDescent="0.55000000000000004"/>
    <row r="760" ht="18.75" customHeight="1" x14ac:dyDescent="0.55000000000000004"/>
    <row r="761" ht="18.75" customHeight="1" x14ac:dyDescent="0.55000000000000004"/>
    <row r="762" ht="18.75" customHeight="1" x14ac:dyDescent="0.55000000000000004"/>
    <row r="763" ht="18.75" customHeight="1" x14ac:dyDescent="0.55000000000000004"/>
    <row r="764" ht="18.75" customHeight="1" x14ac:dyDescent="0.55000000000000004"/>
    <row r="765" ht="18.75" customHeight="1" x14ac:dyDescent="0.55000000000000004"/>
    <row r="766" ht="18.75" customHeight="1" x14ac:dyDescent="0.55000000000000004"/>
    <row r="767" ht="18.75" customHeight="1" x14ac:dyDescent="0.55000000000000004"/>
    <row r="768" ht="18.75" customHeight="1" x14ac:dyDescent="0.55000000000000004"/>
    <row r="769" ht="18.75" customHeight="1" x14ac:dyDescent="0.55000000000000004"/>
    <row r="770" ht="18.75" customHeight="1" x14ac:dyDescent="0.55000000000000004"/>
    <row r="771" ht="18.75" customHeight="1" x14ac:dyDescent="0.55000000000000004"/>
    <row r="772" ht="18.75" customHeight="1" x14ac:dyDescent="0.55000000000000004"/>
    <row r="773" ht="18.75" customHeight="1" x14ac:dyDescent="0.55000000000000004"/>
    <row r="774" ht="18.75" customHeight="1" x14ac:dyDescent="0.55000000000000004"/>
    <row r="775" ht="18.75" customHeight="1" x14ac:dyDescent="0.55000000000000004"/>
    <row r="776" ht="18.75" customHeight="1" x14ac:dyDescent="0.55000000000000004"/>
    <row r="777" ht="18.75" customHeight="1" x14ac:dyDescent="0.55000000000000004"/>
    <row r="778" ht="18.75" customHeight="1" x14ac:dyDescent="0.55000000000000004"/>
    <row r="779" ht="18.75" customHeight="1" x14ac:dyDescent="0.55000000000000004"/>
    <row r="780" ht="18.75" customHeight="1" x14ac:dyDescent="0.55000000000000004"/>
    <row r="781" ht="18.75" customHeight="1" x14ac:dyDescent="0.55000000000000004"/>
    <row r="782" ht="18.75" customHeight="1" x14ac:dyDescent="0.55000000000000004"/>
    <row r="783" ht="18.75" customHeight="1" x14ac:dyDescent="0.55000000000000004"/>
    <row r="784" ht="18.75" customHeight="1" x14ac:dyDescent="0.55000000000000004"/>
    <row r="785" ht="18.75" customHeight="1" x14ac:dyDescent="0.55000000000000004"/>
    <row r="786" ht="18.75" customHeight="1" x14ac:dyDescent="0.55000000000000004"/>
    <row r="787" ht="18.75" customHeight="1" x14ac:dyDescent="0.55000000000000004"/>
    <row r="788" ht="18.75" customHeight="1" x14ac:dyDescent="0.55000000000000004"/>
    <row r="789" ht="18.75" customHeight="1" x14ac:dyDescent="0.55000000000000004"/>
    <row r="790" ht="18.75" customHeight="1" x14ac:dyDescent="0.55000000000000004"/>
    <row r="791" ht="18.75" customHeight="1" x14ac:dyDescent="0.55000000000000004"/>
    <row r="792" ht="18.75" customHeight="1" x14ac:dyDescent="0.55000000000000004"/>
    <row r="793" ht="18.75" customHeight="1" x14ac:dyDescent="0.55000000000000004"/>
    <row r="794" ht="18.75" customHeight="1" x14ac:dyDescent="0.55000000000000004"/>
    <row r="795" ht="18.75" customHeight="1" x14ac:dyDescent="0.55000000000000004"/>
    <row r="796" ht="18.75" customHeight="1" x14ac:dyDescent="0.55000000000000004"/>
    <row r="797" ht="18.75" customHeight="1" x14ac:dyDescent="0.55000000000000004"/>
    <row r="798" ht="18.75" customHeight="1" x14ac:dyDescent="0.55000000000000004"/>
    <row r="799" ht="18.75" customHeight="1" x14ac:dyDescent="0.55000000000000004"/>
    <row r="800" ht="18.75" customHeight="1" x14ac:dyDescent="0.55000000000000004"/>
    <row r="801" ht="18.75" customHeight="1" x14ac:dyDescent="0.55000000000000004"/>
    <row r="802" ht="18.75" customHeight="1" x14ac:dyDescent="0.55000000000000004"/>
    <row r="803" ht="18.75" customHeight="1" x14ac:dyDescent="0.55000000000000004"/>
    <row r="804" ht="18.75" customHeight="1" x14ac:dyDescent="0.55000000000000004"/>
    <row r="805" ht="18.75" customHeight="1" x14ac:dyDescent="0.55000000000000004"/>
    <row r="806" ht="18.75" customHeight="1" x14ac:dyDescent="0.55000000000000004"/>
    <row r="807" ht="18.75" customHeight="1" x14ac:dyDescent="0.55000000000000004"/>
    <row r="808" ht="18.75" customHeight="1" x14ac:dyDescent="0.55000000000000004"/>
    <row r="809" ht="18.75" customHeight="1" x14ac:dyDescent="0.55000000000000004"/>
    <row r="810" ht="18.75" customHeight="1" x14ac:dyDescent="0.55000000000000004"/>
    <row r="811" ht="18.75" customHeight="1" x14ac:dyDescent="0.55000000000000004"/>
    <row r="812" ht="18.75" customHeight="1" x14ac:dyDescent="0.55000000000000004"/>
    <row r="813" ht="18.75" customHeight="1" x14ac:dyDescent="0.55000000000000004"/>
    <row r="814" ht="18.75" customHeight="1" x14ac:dyDescent="0.55000000000000004"/>
    <row r="815" ht="18.75" customHeight="1" x14ac:dyDescent="0.55000000000000004"/>
    <row r="816" ht="18.75" customHeight="1" x14ac:dyDescent="0.55000000000000004"/>
    <row r="817" ht="18.75" customHeight="1" x14ac:dyDescent="0.55000000000000004"/>
    <row r="818" ht="18.75" customHeight="1" x14ac:dyDescent="0.55000000000000004"/>
    <row r="819" ht="18.75" customHeight="1" x14ac:dyDescent="0.55000000000000004"/>
    <row r="820" ht="18.75" customHeight="1" x14ac:dyDescent="0.55000000000000004"/>
    <row r="821" ht="18.75" customHeight="1" x14ac:dyDescent="0.55000000000000004"/>
    <row r="822" ht="18.75" customHeight="1" x14ac:dyDescent="0.55000000000000004"/>
    <row r="823" ht="18.75" customHeight="1" x14ac:dyDescent="0.55000000000000004"/>
    <row r="824" ht="18.75" customHeight="1" x14ac:dyDescent="0.55000000000000004"/>
    <row r="825" ht="18.75" customHeight="1" x14ac:dyDescent="0.55000000000000004"/>
    <row r="826" ht="18.75" customHeight="1" x14ac:dyDescent="0.55000000000000004"/>
    <row r="827" ht="18.75" customHeight="1" x14ac:dyDescent="0.55000000000000004"/>
    <row r="828" ht="18.75" customHeight="1" x14ac:dyDescent="0.55000000000000004"/>
    <row r="829" ht="18.75" customHeight="1" x14ac:dyDescent="0.55000000000000004"/>
    <row r="830" ht="18.75" customHeight="1" x14ac:dyDescent="0.55000000000000004"/>
    <row r="831" ht="18.75" customHeight="1" x14ac:dyDescent="0.55000000000000004"/>
    <row r="832" ht="18.75" customHeight="1" x14ac:dyDescent="0.55000000000000004"/>
    <row r="833" ht="18.75" customHeight="1" x14ac:dyDescent="0.55000000000000004"/>
    <row r="834" ht="18.75" customHeight="1" x14ac:dyDescent="0.55000000000000004"/>
    <row r="835" ht="18.75" customHeight="1" x14ac:dyDescent="0.55000000000000004"/>
    <row r="836" ht="18.75" customHeight="1" x14ac:dyDescent="0.55000000000000004"/>
    <row r="837" ht="18.75" customHeight="1" x14ac:dyDescent="0.55000000000000004"/>
    <row r="838" ht="18.75" customHeight="1" x14ac:dyDescent="0.55000000000000004"/>
    <row r="839" ht="18.75" customHeight="1" x14ac:dyDescent="0.55000000000000004"/>
    <row r="840" ht="18.75" customHeight="1" x14ac:dyDescent="0.55000000000000004"/>
    <row r="841" ht="18.75" customHeight="1" x14ac:dyDescent="0.55000000000000004"/>
    <row r="842" ht="18.75" customHeight="1" x14ac:dyDescent="0.55000000000000004"/>
    <row r="843" ht="18.75" customHeight="1" x14ac:dyDescent="0.55000000000000004"/>
    <row r="844" ht="18.75" customHeight="1" x14ac:dyDescent="0.55000000000000004"/>
    <row r="845" ht="18.75" customHeight="1" x14ac:dyDescent="0.55000000000000004"/>
    <row r="846" ht="18.75" customHeight="1" x14ac:dyDescent="0.55000000000000004"/>
    <row r="847" ht="18.75" customHeight="1" x14ac:dyDescent="0.55000000000000004"/>
    <row r="848" ht="18.75" customHeight="1" x14ac:dyDescent="0.55000000000000004"/>
    <row r="849" ht="18.75" customHeight="1" x14ac:dyDescent="0.55000000000000004"/>
    <row r="850" ht="18.75" customHeight="1" x14ac:dyDescent="0.55000000000000004"/>
    <row r="851" ht="18.75" customHeight="1" x14ac:dyDescent="0.55000000000000004"/>
    <row r="852" ht="18.75" customHeight="1" x14ac:dyDescent="0.55000000000000004"/>
    <row r="853" ht="18.75" customHeight="1" x14ac:dyDescent="0.55000000000000004"/>
    <row r="854" ht="18.75" customHeight="1" x14ac:dyDescent="0.55000000000000004"/>
    <row r="855" ht="18.75" customHeight="1" x14ac:dyDescent="0.55000000000000004"/>
    <row r="856" ht="18.75" customHeight="1" x14ac:dyDescent="0.55000000000000004"/>
    <row r="857" ht="18.75" customHeight="1" x14ac:dyDescent="0.55000000000000004"/>
    <row r="858" ht="18.75" customHeight="1" x14ac:dyDescent="0.55000000000000004"/>
    <row r="859" ht="18.75" customHeight="1" x14ac:dyDescent="0.55000000000000004"/>
    <row r="860" ht="18.75" customHeight="1" x14ac:dyDescent="0.55000000000000004"/>
    <row r="861" ht="18.75" customHeight="1" x14ac:dyDescent="0.55000000000000004"/>
    <row r="862" ht="18.75" customHeight="1" x14ac:dyDescent="0.55000000000000004"/>
    <row r="863" ht="18.75" customHeight="1" x14ac:dyDescent="0.55000000000000004"/>
    <row r="864" ht="18.75" customHeight="1" x14ac:dyDescent="0.55000000000000004"/>
    <row r="865" ht="18.75" customHeight="1" x14ac:dyDescent="0.55000000000000004"/>
    <row r="866" ht="18.75" customHeight="1" x14ac:dyDescent="0.55000000000000004"/>
    <row r="867" ht="18.75" customHeight="1" x14ac:dyDescent="0.55000000000000004"/>
    <row r="868" ht="18.75" customHeight="1" x14ac:dyDescent="0.55000000000000004"/>
    <row r="869" ht="18.75" customHeight="1" x14ac:dyDescent="0.55000000000000004"/>
    <row r="870" ht="18.75" customHeight="1" x14ac:dyDescent="0.55000000000000004"/>
    <row r="871" ht="18.75" customHeight="1" x14ac:dyDescent="0.55000000000000004"/>
    <row r="872" ht="18.75" customHeight="1" x14ac:dyDescent="0.55000000000000004"/>
    <row r="873" ht="18.75" customHeight="1" x14ac:dyDescent="0.55000000000000004"/>
    <row r="874" ht="18.75" customHeight="1" x14ac:dyDescent="0.55000000000000004"/>
    <row r="875" ht="18.75" customHeight="1" x14ac:dyDescent="0.55000000000000004"/>
    <row r="876" ht="18.75" customHeight="1" x14ac:dyDescent="0.55000000000000004"/>
    <row r="877" ht="18.75" customHeight="1" x14ac:dyDescent="0.55000000000000004"/>
    <row r="878" ht="18.75" customHeight="1" x14ac:dyDescent="0.55000000000000004"/>
    <row r="879" ht="18.75" customHeight="1" x14ac:dyDescent="0.55000000000000004"/>
    <row r="880" ht="18.75" customHeight="1" x14ac:dyDescent="0.55000000000000004"/>
    <row r="881" ht="18.75" customHeight="1" x14ac:dyDescent="0.55000000000000004"/>
    <row r="882" ht="18.75" customHeight="1" x14ac:dyDescent="0.55000000000000004"/>
    <row r="883" ht="18.75" customHeight="1" x14ac:dyDescent="0.55000000000000004"/>
    <row r="884" ht="18.75" customHeight="1" x14ac:dyDescent="0.55000000000000004"/>
    <row r="885" ht="18.75" customHeight="1" x14ac:dyDescent="0.55000000000000004"/>
    <row r="886" ht="18.75" customHeight="1" x14ac:dyDescent="0.55000000000000004"/>
    <row r="887" ht="18.75" customHeight="1" x14ac:dyDescent="0.55000000000000004"/>
    <row r="888" ht="18.75" customHeight="1" x14ac:dyDescent="0.55000000000000004"/>
    <row r="889" ht="18.75" customHeight="1" x14ac:dyDescent="0.55000000000000004"/>
    <row r="890" ht="18.75" customHeight="1" x14ac:dyDescent="0.55000000000000004"/>
    <row r="891" ht="18.75" customHeight="1" x14ac:dyDescent="0.55000000000000004"/>
    <row r="892" ht="18.75" customHeight="1" x14ac:dyDescent="0.55000000000000004"/>
    <row r="893" ht="18.75" customHeight="1" x14ac:dyDescent="0.55000000000000004"/>
    <row r="894" ht="18.75" customHeight="1" x14ac:dyDescent="0.55000000000000004"/>
    <row r="895" ht="18.75" customHeight="1" x14ac:dyDescent="0.55000000000000004"/>
    <row r="896" ht="18.75" customHeight="1" x14ac:dyDescent="0.55000000000000004"/>
    <row r="897" ht="18.75" customHeight="1" x14ac:dyDescent="0.55000000000000004"/>
    <row r="898" ht="18.75" customHeight="1" x14ac:dyDescent="0.55000000000000004"/>
    <row r="899" ht="18.75" customHeight="1" x14ac:dyDescent="0.55000000000000004"/>
    <row r="900" ht="18.75" customHeight="1" x14ac:dyDescent="0.55000000000000004"/>
    <row r="901" ht="18.75" customHeight="1" x14ac:dyDescent="0.55000000000000004"/>
    <row r="902" ht="18.75" customHeight="1" x14ac:dyDescent="0.55000000000000004"/>
    <row r="903" ht="18.75" customHeight="1" x14ac:dyDescent="0.55000000000000004"/>
    <row r="904" ht="18.75" customHeight="1" x14ac:dyDescent="0.55000000000000004"/>
    <row r="905" ht="18.75" customHeight="1" x14ac:dyDescent="0.55000000000000004"/>
    <row r="906" ht="18.75" customHeight="1" x14ac:dyDescent="0.55000000000000004"/>
    <row r="907" ht="18.75" customHeight="1" x14ac:dyDescent="0.55000000000000004"/>
    <row r="908" ht="18.75" customHeight="1" x14ac:dyDescent="0.55000000000000004"/>
    <row r="909" ht="18.75" customHeight="1" x14ac:dyDescent="0.55000000000000004"/>
    <row r="910" ht="18.75" customHeight="1" x14ac:dyDescent="0.55000000000000004"/>
    <row r="911" ht="18.75" customHeight="1" x14ac:dyDescent="0.55000000000000004"/>
    <row r="912" ht="18.75" customHeight="1" x14ac:dyDescent="0.55000000000000004"/>
    <row r="913" ht="18.75" customHeight="1" x14ac:dyDescent="0.55000000000000004"/>
    <row r="914" ht="18.75" customHeight="1" x14ac:dyDescent="0.55000000000000004"/>
    <row r="915" ht="18.75" customHeight="1" x14ac:dyDescent="0.55000000000000004"/>
    <row r="916" ht="18.75" customHeight="1" x14ac:dyDescent="0.55000000000000004"/>
    <row r="917" ht="18.75" customHeight="1" x14ac:dyDescent="0.55000000000000004"/>
    <row r="918" ht="18.75" customHeight="1" x14ac:dyDescent="0.55000000000000004"/>
    <row r="919" ht="18.75" customHeight="1" x14ac:dyDescent="0.55000000000000004"/>
    <row r="920" ht="18.75" customHeight="1" x14ac:dyDescent="0.55000000000000004"/>
    <row r="921" ht="18.75" customHeight="1" x14ac:dyDescent="0.55000000000000004"/>
    <row r="922" ht="18.75" customHeight="1" x14ac:dyDescent="0.55000000000000004"/>
    <row r="923" ht="18.75" customHeight="1" x14ac:dyDescent="0.55000000000000004"/>
    <row r="924" ht="18.75" customHeight="1" x14ac:dyDescent="0.55000000000000004"/>
    <row r="925" ht="18.75" customHeight="1" x14ac:dyDescent="0.55000000000000004"/>
    <row r="926" ht="18.75" customHeight="1" x14ac:dyDescent="0.55000000000000004"/>
    <row r="927" ht="18.75" customHeight="1" x14ac:dyDescent="0.55000000000000004"/>
    <row r="928" ht="18.75" customHeight="1" x14ac:dyDescent="0.55000000000000004"/>
    <row r="929" ht="18.75" customHeight="1" x14ac:dyDescent="0.55000000000000004"/>
    <row r="930" ht="18.75" customHeight="1" x14ac:dyDescent="0.55000000000000004"/>
    <row r="931" ht="18.75" customHeight="1" x14ac:dyDescent="0.55000000000000004"/>
    <row r="932" ht="18.75" customHeight="1" x14ac:dyDescent="0.55000000000000004"/>
    <row r="933" ht="18.75" customHeight="1" x14ac:dyDescent="0.55000000000000004"/>
    <row r="934" ht="18.75" customHeight="1" x14ac:dyDescent="0.55000000000000004"/>
    <row r="935" ht="18.75" customHeight="1" x14ac:dyDescent="0.55000000000000004"/>
    <row r="936" ht="18.75" customHeight="1" x14ac:dyDescent="0.55000000000000004"/>
    <row r="937" ht="18.75" customHeight="1" x14ac:dyDescent="0.55000000000000004"/>
    <row r="938" ht="18.75" customHeight="1" x14ac:dyDescent="0.55000000000000004"/>
    <row r="939" ht="18.75" customHeight="1" x14ac:dyDescent="0.55000000000000004"/>
    <row r="940" ht="18.75" customHeight="1" x14ac:dyDescent="0.55000000000000004"/>
    <row r="941" ht="18.75" customHeight="1" x14ac:dyDescent="0.55000000000000004"/>
    <row r="942" ht="18.75" customHeight="1" x14ac:dyDescent="0.55000000000000004"/>
    <row r="943" ht="18.75" customHeight="1" x14ac:dyDescent="0.55000000000000004"/>
    <row r="944" ht="18.75" customHeight="1" x14ac:dyDescent="0.55000000000000004"/>
    <row r="945" ht="18.75" customHeight="1" x14ac:dyDescent="0.55000000000000004"/>
    <row r="946" ht="18.75" customHeight="1" x14ac:dyDescent="0.55000000000000004"/>
    <row r="947" ht="18.75" customHeight="1" x14ac:dyDescent="0.55000000000000004"/>
    <row r="948" ht="18.75" customHeight="1" x14ac:dyDescent="0.55000000000000004"/>
    <row r="949" ht="18.75" customHeight="1" x14ac:dyDescent="0.55000000000000004"/>
    <row r="950" ht="18.75" customHeight="1" x14ac:dyDescent="0.55000000000000004"/>
    <row r="951" ht="18.75" customHeight="1" x14ac:dyDescent="0.55000000000000004"/>
    <row r="952" ht="18.75" customHeight="1" x14ac:dyDescent="0.55000000000000004"/>
    <row r="953" ht="18.75" customHeight="1" x14ac:dyDescent="0.55000000000000004"/>
    <row r="954" ht="18.75" customHeight="1" x14ac:dyDescent="0.55000000000000004"/>
    <row r="955" ht="18.75" customHeight="1" x14ac:dyDescent="0.55000000000000004"/>
    <row r="956" ht="18.75" customHeight="1" x14ac:dyDescent="0.55000000000000004"/>
    <row r="957" ht="18.75" customHeight="1" x14ac:dyDescent="0.55000000000000004"/>
    <row r="958" ht="18.75" customHeight="1" x14ac:dyDescent="0.55000000000000004"/>
    <row r="959" ht="18.75" customHeight="1" x14ac:dyDescent="0.55000000000000004"/>
    <row r="960" ht="18.75" customHeight="1" x14ac:dyDescent="0.55000000000000004"/>
    <row r="961" ht="18.75" customHeight="1" x14ac:dyDescent="0.55000000000000004"/>
    <row r="962" ht="18.75" customHeight="1" x14ac:dyDescent="0.55000000000000004"/>
    <row r="963" ht="18.75" customHeight="1" x14ac:dyDescent="0.55000000000000004"/>
    <row r="964" ht="18.75" customHeight="1" x14ac:dyDescent="0.55000000000000004"/>
    <row r="965" ht="18.75" customHeight="1" x14ac:dyDescent="0.55000000000000004"/>
    <row r="966" ht="18.75" customHeight="1" x14ac:dyDescent="0.55000000000000004"/>
    <row r="967" ht="18.75" customHeight="1" x14ac:dyDescent="0.55000000000000004"/>
    <row r="968" ht="18.75" customHeight="1" x14ac:dyDescent="0.55000000000000004"/>
    <row r="969" ht="18.75" customHeight="1" x14ac:dyDescent="0.55000000000000004"/>
    <row r="970" ht="18.75" customHeight="1" x14ac:dyDescent="0.55000000000000004"/>
    <row r="971" ht="18.75" customHeight="1" x14ac:dyDescent="0.55000000000000004"/>
    <row r="972" ht="18.75" customHeight="1" x14ac:dyDescent="0.55000000000000004"/>
    <row r="973" ht="18.75" customHeight="1" x14ac:dyDescent="0.55000000000000004"/>
    <row r="974" ht="18.75" customHeight="1" x14ac:dyDescent="0.55000000000000004"/>
    <row r="975" ht="18.75" customHeight="1" x14ac:dyDescent="0.55000000000000004"/>
    <row r="976" ht="18.75" customHeight="1" x14ac:dyDescent="0.55000000000000004"/>
    <row r="977" ht="18.75" customHeight="1" x14ac:dyDescent="0.55000000000000004"/>
    <row r="978" ht="18.75" customHeight="1" x14ac:dyDescent="0.55000000000000004"/>
    <row r="979" ht="18.75" customHeight="1" x14ac:dyDescent="0.55000000000000004"/>
    <row r="980" ht="18.75" customHeight="1" x14ac:dyDescent="0.55000000000000004"/>
    <row r="981" ht="18.75" customHeight="1" x14ac:dyDescent="0.55000000000000004"/>
    <row r="982" ht="18.75" customHeight="1" x14ac:dyDescent="0.55000000000000004"/>
    <row r="983" ht="18.75" customHeight="1" x14ac:dyDescent="0.55000000000000004"/>
    <row r="984" ht="18.75" customHeight="1" x14ac:dyDescent="0.55000000000000004"/>
    <row r="985" ht="18.75" customHeight="1" x14ac:dyDescent="0.55000000000000004"/>
    <row r="986" ht="18.75" customHeight="1" x14ac:dyDescent="0.55000000000000004"/>
    <row r="987" ht="18.75" customHeight="1" x14ac:dyDescent="0.55000000000000004"/>
    <row r="988" ht="18.75" customHeight="1" x14ac:dyDescent="0.55000000000000004"/>
    <row r="989" ht="18.75" customHeight="1" x14ac:dyDescent="0.55000000000000004"/>
    <row r="990" ht="18.75" customHeight="1" x14ac:dyDescent="0.55000000000000004"/>
    <row r="991" ht="18.75" customHeight="1" x14ac:dyDescent="0.55000000000000004"/>
    <row r="992" ht="18.75" customHeight="1" x14ac:dyDescent="0.55000000000000004"/>
    <row r="993" ht="18.75" customHeight="1" x14ac:dyDescent="0.55000000000000004"/>
    <row r="994" ht="18.75" customHeight="1" x14ac:dyDescent="0.55000000000000004"/>
    <row r="995" ht="18.75" customHeight="1" x14ac:dyDescent="0.55000000000000004"/>
    <row r="996" ht="18.75" customHeight="1" x14ac:dyDescent="0.55000000000000004"/>
    <row r="997" ht="18.75" customHeight="1" x14ac:dyDescent="0.55000000000000004"/>
    <row r="998" ht="18.75" customHeight="1" x14ac:dyDescent="0.55000000000000004"/>
    <row r="999" ht="18.75" customHeight="1" x14ac:dyDescent="0.55000000000000004"/>
    <row r="1000" ht="18.75" customHeight="1" x14ac:dyDescent="0.55000000000000004"/>
  </sheetData>
  <mergeCells count="8">
    <mergeCell ref="B18:D18"/>
    <mergeCell ref="B19:D19"/>
    <mergeCell ref="B20:D20"/>
    <mergeCell ref="A1:D1"/>
    <mergeCell ref="B7:D7"/>
    <mergeCell ref="B8:D8"/>
    <mergeCell ref="B9:D9"/>
    <mergeCell ref="A12:D12"/>
  </mergeCells>
  <phoneticPr fontId="2"/>
  <pageMargins left="1.1023622047244095" right="0.7086614173228347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申込書（個人用）</vt:lpstr>
      <vt:lpstr>申込書（団体用）</vt:lpstr>
      <vt:lpstr>申込一覧表男子</vt:lpstr>
      <vt:lpstr>申込一覧表女子</vt:lpstr>
      <vt:lpstr>リレー申込</vt:lpstr>
      <vt:lpstr>個票</vt:lpstr>
      <vt:lpstr>リレー申込!Print_Area</vt:lpstr>
      <vt:lpstr>個票!Print_Area</vt:lpstr>
      <vt:lpstr>'申込書（個人用）'!Print_Area</vt:lpstr>
      <vt:lpstr>'申込書（団体用）'!Print_Area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疋田祐介</dc:creator>
  <cp:lastModifiedBy>祐介 疋田</cp:lastModifiedBy>
  <cp:lastPrinted>2024-06-22T13:05:18Z</cp:lastPrinted>
  <dcterms:created xsi:type="dcterms:W3CDTF">2023-04-15T10:25:46Z</dcterms:created>
  <dcterms:modified xsi:type="dcterms:W3CDTF">2024-06-22T13:11:27Z</dcterms:modified>
</cp:coreProperties>
</file>